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1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<sst xmlns="http://schemas.openxmlformats.org/spreadsheetml/2006/main" count="200" uniqueCount="179">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</sst>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2" fontId="7" fillId="0" borderId="12" xfId="42" applyNumberFormat="1" applyFont="1" applyBorder="1" applyAlignment="1" applyProtection="1">
      <alignment horizontal="center" vertical="top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8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Alignment="1">
      <alignment/>
    </xf>
    <xf numFmtId="0" fontId="5" fillId="0" borderId="0" xfId="58">
      <alignment/>
      <protection/>
    </xf>
    <xf numFmtId="0" fontId="5" fillId="0" borderId="0" xfId="57" applyFont="1">
      <alignment/>
      <protection/>
    </xf>
    <xf numFmtId="0" fontId="2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22" borderId="13" xfId="0" applyFont="1" applyFill="1" applyBorder="1" applyAlignment="1">
      <alignment horizontal="right"/>
    </xf>
    <xf numFmtId="3" fontId="25" fillId="22" borderId="13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23_SCHRS_Ratings_Download_202" xfId="57"/>
    <cellStyle name="Normal_SCH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4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4" t="s">
        <v>127</v>
      </c>
      <c r="Q1" s="74"/>
      <c r="R1" s="74"/>
      <c r="S1" s="74"/>
      <c r="T1" s="74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6"/>
      <c r="B3" s="67"/>
      <c r="C3" s="68"/>
      <c r="D3" s="68"/>
      <c r="E3" s="68"/>
      <c r="F3" s="68" t="s">
        <v>17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1.218</v>
      </c>
      <c r="N3" s="36">
        <v>1</v>
      </c>
      <c r="O3" s="36">
        <f>IF(F3="","",M3*N3)</f>
        <v>1.218</v>
      </c>
      <c r="P3" s="37"/>
      <c r="Q3" s="69">
        <v>33</v>
      </c>
      <c r="R3" s="70">
        <v>16</v>
      </c>
      <c r="S3" s="38">
        <f>IF(R3="","",IF(TYPE(R3)=2,R3,(P3*60+Q3+(R3/60))))</f>
        <v>33.266666666666666</v>
      </c>
      <c r="T3" s="38">
        <f>IF(S3="","",IF(TYPE(R3)=2,S3,S3/(O3)))</f>
        <v>27.312534209085932</v>
      </c>
    </row>
    <row r="4" ht="15">
      <c r="B4" s="41"/>
    </row>
    <row r="5" ht="15">
      <c r="B5" s="41"/>
    </row>
    <row r="6" ht="15">
      <c r="B6" s="41"/>
    </row>
    <row r="7" ht="15">
      <c r="B7" s="41"/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8.28125" style="21" bestFit="1" customWidth="1"/>
    <col min="4" max="4" width="15.140625" style="21" bestFit="1" customWidth="1"/>
    <col min="5" max="5" width="7.710937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5" t="s">
        <v>92</v>
      </c>
      <c r="C1" s="75"/>
      <c r="D1" s="75"/>
      <c r="E1" s="75"/>
      <c r="F1" s="75"/>
      <c r="G1" s="75"/>
      <c r="H1" s="75"/>
      <c r="I1" s="75"/>
      <c r="J1" s="75"/>
      <c r="K1" s="75" t="s">
        <v>128</v>
      </c>
      <c r="L1" s="75"/>
      <c r="M1" s="75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71"/>
      <c r="B3" s="72"/>
      <c r="C3" s="73"/>
      <c r="D3" s="73"/>
      <c r="E3" s="73"/>
      <c r="F3" s="73"/>
      <c r="G3" s="67"/>
      <c r="H3" s="67"/>
      <c r="I3" s="67"/>
      <c r="J3" s="67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71"/>
      <c r="B4" s="72"/>
      <c r="C4" s="73"/>
      <c r="D4" s="73"/>
      <c r="E4" s="73"/>
      <c r="F4" s="73"/>
      <c r="G4" s="67"/>
      <c r="H4" s="67"/>
      <c r="I4" s="67"/>
      <c r="J4" s="67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71"/>
      <c r="B5" s="72"/>
      <c r="C5" s="73"/>
      <c r="D5" s="73"/>
      <c r="E5" s="73"/>
      <c r="F5" s="73"/>
      <c r="G5" s="67"/>
      <c r="H5" s="67"/>
      <c r="I5" s="67"/>
      <c r="J5" s="67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71"/>
      <c r="B6" s="72"/>
      <c r="C6" s="73"/>
      <c r="D6" s="73"/>
      <c r="E6" s="73"/>
      <c r="F6" s="73"/>
      <c r="G6" s="67"/>
      <c r="H6" s="67"/>
      <c r="I6" s="67"/>
      <c r="J6" s="67"/>
      <c r="K6" s="10">
        <f>MAX(G6:J6)</f>
        <v>0</v>
      </c>
      <c r="L6" s="12">
        <f>SUM(G6:J6)</f>
        <v>0</v>
      </c>
      <c r="M6" s="12">
        <f>L6-K6</f>
        <v>0</v>
      </c>
    </row>
    <row r="7" spans="1:13" ht="15">
      <c r="A7" s="71"/>
      <c r="B7" s="72"/>
      <c r="C7" s="73"/>
      <c r="D7" s="73"/>
      <c r="E7" s="73"/>
      <c r="F7" s="73"/>
      <c r="G7" s="67"/>
      <c r="H7" s="72"/>
      <c r="I7" s="72"/>
      <c r="J7" s="72"/>
      <c r="K7" s="10">
        <f>MAX(G7:J7)</f>
        <v>0</v>
      </c>
      <c r="L7" s="12">
        <f>SUM(G7:J7)</f>
        <v>0</v>
      </c>
      <c r="M7" s="12">
        <f>L7-K7</f>
        <v>0</v>
      </c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7109375" style="53" bestFit="1" customWidth="1"/>
    <col min="2" max="3" width="9.140625" style="53" customWidth="1"/>
    <col min="4" max="4" width="4.57421875" style="60" customWidth="1"/>
    <col min="5" max="5" width="9.140625" style="53" customWidth="1"/>
    <col min="6" max="6" width="5.7109375" style="53" customWidth="1"/>
    <col min="7" max="16384" width="9.140625" style="53" customWidth="1"/>
  </cols>
  <sheetData>
    <row r="1" ht="15.75">
      <c r="A1" s="61" t="s">
        <v>174</v>
      </c>
    </row>
    <row r="2" ht="15.75">
      <c r="A2" s="53" t="s">
        <v>175</v>
      </c>
    </row>
    <row r="4" spans="1:6" ht="15.75">
      <c r="A4" s="61" t="s">
        <v>117</v>
      </c>
      <c r="D4" s="60">
        <v>1</v>
      </c>
      <c r="F4" s="53">
        <v>1</v>
      </c>
    </row>
    <row r="5" spans="4:6" ht="15.75">
      <c r="D5" s="60">
        <v>2</v>
      </c>
      <c r="F5" s="53">
        <f aca="true" t="shared" si="0" ref="F5:F36">F4+1</f>
        <v>2</v>
      </c>
    </row>
    <row r="6" spans="1:6" ht="15.75">
      <c r="A6" s="53" t="s">
        <v>86</v>
      </c>
      <c r="D6" s="60">
        <v>3</v>
      </c>
      <c r="F6" s="53">
        <f t="shared" si="0"/>
        <v>3</v>
      </c>
    </row>
    <row r="7" spans="1:6" ht="15.75">
      <c r="A7" s="53" t="s">
        <v>114</v>
      </c>
      <c r="D7" s="60">
        <v>4</v>
      </c>
      <c r="F7" s="53">
        <f t="shared" si="0"/>
        <v>4</v>
      </c>
    </row>
    <row r="8" spans="4:6" ht="15.75">
      <c r="D8" s="60">
        <v>5</v>
      </c>
      <c r="F8" s="53">
        <f t="shared" si="0"/>
        <v>5</v>
      </c>
    </row>
    <row r="9" spans="4:6" ht="15.75">
      <c r="D9" s="60">
        <v>6</v>
      </c>
      <c r="F9" s="53">
        <f t="shared" si="0"/>
        <v>6</v>
      </c>
    </row>
    <row r="10" spans="4:6" ht="15.75">
      <c r="D10" s="60">
        <v>7</v>
      </c>
      <c r="F10" s="53">
        <f t="shared" si="0"/>
        <v>7</v>
      </c>
    </row>
    <row r="11" spans="1:6" ht="15.75">
      <c r="A11" s="61" t="s">
        <v>116</v>
      </c>
      <c r="D11" s="60">
        <v>8</v>
      </c>
      <c r="F11" s="53">
        <f t="shared" si="0"/>
        <v>8</v>
      </c>
    </row>
    <row r="12" spans="1:6" ht="15.75">
      <c r="A12" s="53" t="s">
        <v>115</v>
      </c>
      <c r="D12" s="60">
        <v>9</v>
      </c>
      <c r="F12" s="53">
        <f t="shared" si="0"/>
        <v>9</v>
      </c>
    </row>
    <row r="13" spans="1:6" ht="15.75">
      <c r="A13" s="53" t="s">
        <v>91</v>
      </c>
      <c r="D13" s="60">
        <v>10</v>
      </c>
      <c r="F13" s="53">
        <f t="shared" si="0"/>
        <v>10</v>
      </c>
    </row>
    <row r="14" spans="1:6" ht="15.75">
      <c r="A14" s="61"/>
      <c r="D14" s="60">
        <v>11</v>
      </c>
      <c r="F14" s="53">
        <f t="shared" si="0"/>
        <v>11</v>
      </c>
    </row>
    <row r="15" spans="1:6" ht="15.75">
      <c r="A15" s="53" t="s">
        <v>87</v>
      </c>
      <c r="D15" s="60">
        <v>12</v>
      </c>
      <c r="F15" s="53">
        <f t="shared" si="0"/>
        <v>12</v>
      </c>
    </row>
    <row r="16" spans="1:6" ht="15.75">
      <c r="A16" s="62" t="s">
        <v>88</v>
      </c>
      <c r="D16" s="60">
        <v>13</v>
      </c>
      <c r="F16" s="53">
        <f t="shared" si="0"/>
        <v>13</v>
      </c>
    </row>
    <row r="17" spans="1:6" ht="15.75">
      <c r="A17" s="53" t="s">
        <v>89</v>
      </c>
      <c r="D17" s="60">
        <v>14</v>
      </c>
      <c r="F17" s="53">
        <f t="shared" si="0"/>
        <v>14</v>
      </c>
    </row>
    <row r="18" spans="1:6" ht="15.75">
      <c r="A18" s="53" t="s">
        <v>90</v>
      </c>
      <c r="D18" s="60">
        <v>15</v>
      </c>
      <c r="F18" s="53">
        <f t="shared" si="0"/>
        <v>15</v>
      </c>
    </row>
    <row r="19" spans="1:6" ht="15.75">
      <c r="A19" s="53" t="s">
        <v>118</v>
      </c>
      <c r="D19" s="60">
        <v>16</v>
      </c>
      <c r="F19" s="53">
        <f t="shared" si="0"/>
        <v>16</v>
      </c>
    </row>
    <row r="20" spans="1:6" ht="15.75">
      <c r="A20" s="53" t="s">
        <v>119</v>
      </c>
      <c r="D20" s="60">
        <v>17</v>
      </c>
      <c r="F20" s="53">
        <f t="shared" si="0"/>
        <v>17</v>
      </c>
    </row>
    <row r="21" spans="4:6" ht="15.75">
      <c r="D21" s="60">
        <v>18</v>
      </c>
      <c r="F21" s="53">
        <f t="shared" si="0"/>
        <v>18</v>
      </c>
    </row>
    <row r="22" spans="4:6" ht="15.75">
      <c r="D22" s="60">
        <v>19</v>
      </c>
      <c r="F22" s="53">
        <f t="shared" si="0"/>
        <v>19</v>
      </c>
    </row>
    <row r="23" spans="1:6" ht="15.75">
      <c r="A23" s="61" t="s">
        <v>92</v>
      </c>
      <c r="D23" s="60">
        <v>20</v>
      </c>
      <c r="F23" s="53">
        <f t="shared" si="0"/>
        <v>20</v>
      </c>
    </row>
    <row r="24" spans="1:6" ht="15.75">
      <c r="A24" s="53" t="s">
        <v>120</v>
      </c>
      <c r="D24" s="60">
        <v>21</v>
      </c>
      <c r="F24" s="53">
        <f t="shared" si="0"/>
        <v>21</v>
      </c>
    </row>
    <row r="25" spans="1:6" ht="15.75">
      <c r="A25" s="53" t="s">
        <v>121</v>
      </c>
      <c r="D25" s="60">
        <v>22</v>
      </c>
      <c r="F25" s="53">
        <f t="shared" si="0"/>
        <v>22</v>
      </c>
    </row>
    <row r="26" spans="1:6" ht="15.75">
      <c r="A26" s="53" t="s">
        <v>129</v>
      </c>
      <c r="D26" s="60">
        <v>23</v>
      </c>
      <c r="F26" s="53">
        <f t="shared" si="0"/>
        <v>23</v>
      </c>
    </row>
    <row r="27" spans="1:6" ht="15.75">
      <c r="A27" s="53" t="s">
        <v>130</v>
      </c>
      <c r="D27" s="60">
        <v>24</v>
      </c>
      <c r="F27" s="53">
        <f t="shared" si="0"/>
        <v>24</v>
      </c>
    </row>
    <row r="28" spans="4:6" ht="15.75">
      <c r="D28" s="60">
        <v>25</v>
      </c>
      <c r="F28" s="53">
        <f t="shared" si="0"/>
        <v>25</v>
      </c>
    </row>
    <row r="29" spans="1:6" ht="15.75">
      <c r="A29" s="61" t="s">
        <v>113</v>
      </c>
      <c r="D29" s="60">
        <v>26</v>
      </c>
      <c r="F29" s="53">
        <f t="shared" si="0"/>
        <v>26</v>
      </c>
    </row>
    <row r="30" spans="1:6" ht="15.75">
      <c r="A30" s="53" t="s">
        <v>103</v>
      </c>
      <c r="D30" s="60">
        <v>27</v>
      </c>
      <c r="F30" s="53">
        <f t="shared" si="0"/>
        <v>27</v>
      </c>
    </row>
    <row r="31" spans="4:6" ht="15.75">
      <c r="D31" s="60">
        <v>28</v>
      </c>
      <c r="F31" s="53">
        <f t="shared" si="0"/>
        <v>28</v>
      </c>
    </row>
    <row r="32" spans="1:6" ht="15.75">
      <c r="A32" s="53" t="s">
        <v>104</v>
      </c>
      <c r="D32" s="60">
        <v>29</v>
      </c>
      <c r="F32" s="53">
        <f t="shared" si="0"/>
        <v>29</v>
      </c>
    </row>
    <row r="33" spans="1:6" ht="15.75">
      <c r="A33" s="53" t="s">
        <v>91</v>
      </c>
      <c r="D33" s="60">
        <v>30</v>
      </c>
      <c r="F33" s="53">
        <f t="shared" si="0"/>
        <v>30</v>
      </c>
    </row>
    <row r="34" spans="1:6" ht="15.75">
      <c r="A34" s="53" t="s">
        <v>105</v>
      </c>
      <c r="D34" s="60">
        <v>31</v>
      </c>
      <c r="F34" s="53">
        <f t="shared" si="0"/>
        <v>31</v>
      </c>
    </row>
    <row r="35" spans="4:6" ht="15.75">
      <c r="D35" s="60">
        <v>32</v>
      </c>
      <c r="F35" s="53">
        <f t="shared" si="0"/>
        <v>32</v>
      </c>
    </row>
    <row r="36" spans="4:6" ht="15.75">
      <c r="D36" s="60">
        <v>33</v>
      </c>
      <c r="F36" s="53">
        <f t="shared" si="0"/>
        <v>33</v>
      </c>
    </row>
    <row r="37" spans="1:6" ht="15.75">
      <c r="A37" s="53" t="s">
        <v>106</v>
      </c>
      <c r="D37" s="60">
        <v>34</v>
      </c>
      <c r="F37" s="53">
        <f aca="true" t="shared" si="1" ref="F37:F53">F36+1</f>
        <v>34</v>
      </c>
    </row>
    <row r="38" spans="4:6" ht="15.75">
      <c r="D38" s="60">
        <v>35</v>
      </c>
      <c r="F38" s="53">
        <f t="shared" si="1"/>
        <v>35</v>
      </c>
    </row>
    <row r="39" spans="1:6" ht="15.75">
      <c r="A39" s="53" t="s">
        <v>112</v>
      </c>
      <c r="D39" s="60">
        <v>36</v>
      </c>
      <c r="F39" s="53">
        <f t="shared" si="1"/>
        <v>36</v>
      </c>
    </row>
    <row r="40" spans="1:6" ht="15.75">
      <c r="A40" s="53" t="s">
        <v>107</v>
      </c>
      <c r="D40" s="60">
        <v>37</v>
      </c>
      <c r="F40" s="53">
        <f t="shared" si="1"/>
        <v>37</v>
      </c>
    </row>
    <row r="41" spans="1:6" ht="15.75">
      <c r="A41" s="53" t="s">
        <v>108</v>
      </c>
      <c r="D41" s="60">
        <v>38</v>
      </c>
      <c r="F41" s="53">
        <f t="shared" si="1"/>
        <v>38</v>
      </c>
    </row>
    <row r="42" spans="1:6" ht="15.75">
      <c r="A42" s="53" t="s">
        <v>109</v>
      </c>
      <c r="D42" s="60">
        <v>39</v>
      </c>
      <c r="F42" s="53">
        <f t="shared" si="1"/>
        <v>39</v>
      </c>
    </row>
    <row r="43" spans="4:6" ht="15.75">
      <c r="D43" s="60">
        <v>40</v>
      </c>
      <c r="F43" s="53">
        <f t="shared" si="1"/>
        <v>40</v>
      </c>
    </row>
    <row r="44" spans="1:6" ht="15.75">
      <c r="A44" s="53" t="s">
        <v>110</v>
      </c>
      <c r="D44" s="60">
        <v>41</v>
      </c>
      <c r="F44" s="53">
        <f t="shared" si="1"/>
        <v>41</v>
      </c>
    </row>
    <row r="45" spans="4:6" ht="15.75">
      <c r="D45" s="60">
        <v>42</v>
      </c>
      <c r="F45" s="53">
        <f t="shared" si="1"/>
        <v>42</v>
      </c>
    </row>
    <row r="46" spans="1:6" ht="15.75">
      <c r="A46" s="53" t="s">
        <v>111</v>
      </c>
      <c r="D46" s="60">
        <v>43</v>
      </c>
      <c r="F46" s="53">
        <f t="shared" si="1"/>
        <v>43</v>
      </c>
    </row>
    <row r="47" spans="4:6" ht="15.75">
      <c r="D47" s="60">
        <v>44</v>
      </c>
      <c r="F47" s="53">
        <f t="shared" si="1"/>
        <v>44</v>
      </c>
    </row>
    <row r="48" spans="4:6" ht="15.75">
      <c r="D48" s="60">
        <v>45</v>
      </c>
      <c r="F48" s="53">
        <f t="shared" si="1"/>
        <v>45</v>
      </c>
    </row>
    <row r="49" spans="4:6" ht="15.75">
      <c r="D49" s="60">
        <v>46</v>
      </c>
      <c r="F49" s="53">
        <f t="shared" si="1"/>
        <v>46</v>
      </c>
    </row>
    <row r="50" spans="4:6" ht="15.75">
      <c r="D50" s="60">
        <v>47</v>
      </c>
      <c r="F50" s="53">
        <f t="shared" si="1"/>
        <v>47</v>
      </c>
    </row>
    <row r="51" spans="4:6" ht="15.75">
      <c r="D51" s="60">
        <v>48</v>
      </c>
      <c r="F51" s="53">
        <f t="shared" si="1"/>
        <v>48</v>
      </c>
    </row>
    <row r="52" spans="4:6" ht="15.75">
      <c r="D52" s="60">
        <v>49</v>
      </c>
      <c r="F52" s="53">
        <f t="shared" si="1"/>
        <v>49</v>
      </c>
    </row>
    <row r="53" spans="1:6" ht="15.75">
      <c r="A53" s="61" t="s">
        <v>122</v>
      </c>
      <c r="D53" s="60">
        <v>50</v>
      </c>
      <c r="F53" s="53">
        <f t="shared" si="1"/>
        <v>50</v>
      </c>
    </row>
    <row r="54" ht="15.75">
      <c r="A54" s="53" t="s">
        <v>123</v>
      </c>
    </row>
    <row r="55" ht="15.75">
      <c r="A55" s="53" t="s">
        <v>124</v>
      </c>
    </row>
    <row r="56" ht="15.75">
      <c r="A56" s="53" t="s">
        <v>125</v>
      </c>
    </row>
    <row r="57" ht="15.75">
      <c r="A57" s="53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56" customWidth="1"/>
    <col min="2" max="2" width="12.421875" style="53" bestFit="1" customWidth="1"/>
    <col min="3" max="4" width="7.421875" style="53" customWidth="1"/>
    <col min="5" max="5" width="15.57421875" style="55" bestFit="1" customWidth="1"/>
    <col min="6" max="10" width="8.421875" style="56" bestFit="1" customWidth="1"/>
    <col min="11" max="11" width="20.421875" style="53" bestFit="1" customWidth="1"/>
    <col min="12" max="12" width="17.28125" style="53" bestFit="1" customWidth="1"/>
    <col min="13" max="16384" width="9.140625" style="53" customWidth="1"/>
  </cols>
  <sheetData>
    <row r="1" spans="1:12" ht="15">
      <c r="A1" s="47" t="s">
        <v>145</v>
      </c>
      <c r="B1" s="47" t="s">
        <v>6</v>
      </c>
      <c r="C1" s="48" t="s">
        <v>173</v>
      </c>
      <c r="D1" s="48" t="s">
        <v>74</v>
      </c>
      <c r="E1" s="49" t="s">
        <v>7</v>
      </c>
      <c r="F1" s="50" t="s">
        <v>8</v>
      </c>
      <c r="G1" s="50" t="s">
        <v>9</v>
      </c>
      <c r="H1" s="50" t="s">
        <v>9</v>
      </c>
      <c r="I1" s="50">
        <v>4</v>
      </c>
      <c r="J1" s="50" t="s">
        <v>10</v>
      </c>
      <c r="K1" s="51" t="s">
        <v>143</v>
      </c>
      <c r="L1" s="52" t="s">
        <v>144</v>
      </c>
    </row>
    <row r="2" spans="1:10" ht="15">
      <c r="A2" s="53" t="s">
        <v>150</v>
      </c>
      <c r="B2" s="53" t="s">
        <v>11</v>
      </c>
      <c r="D2" s="53">
        <v>1</v>
      </c>
      <c r="E2" s="63">
        <v>1.026</v>
      </c>
      <c r="F2" s="55">
        <f aca="true" t="shared" si="0" ref="F2:J23">E2</f>
        <v>1.026</v>
      </c>
      <c r="G2" s="55">
        <f t="shared" si="0"/>
        <v>1.026</v>
      </c>
      <c r="H2" s="55">
        <f t="shared" si="0"/>
        <v>1.026</v>
      </c>
      <c r="I2" s="55">
        <f t="shared" si="0"/>
        <v>1.026</v>
      </c>
      <c r="J2" s="55">
        <f t="shared" si="0"/>
        <v>1.026</v>
      </c>
    </row>
    <row r="3" spans="1:10" ht="15">
      <c r="A3" s="53" t="s">
        <v>151</v>
      </c>
      <c r="B3" s="53" t="s">
        <v>152</v>
      </c>
      <c r="D3" s="53">
        <v>1</v>
      </c>
      <c r="E3" s="63">
        <v>0.981</v>
      </c>
      <c r="F3" s="55">
        <f aca="true" t="shared" si="1" ref="F3:J4">E3</f>
        <v>0.981</v>
      </c>
      <c r="G3" s="55">
        <f t="shared" si="1"/>
        <v>0.981</v>
      </c>
      <c r="H3" s="55">
        <f t="shared" si="1"/>
        <v>0.981</v>
      </c>
      <c r="I3" s="55">
        <f t="shared" si="1"/>
        <v>0.981</v>
      </c>
      <c r="J3" s="55">
        <f t="shared" si="1"/>
        <v>0.981</v>
      </c>
    </row>
    <row r="4" spans="1:10" ht="15">
      <c r="A4" s="53" t="s">
        <v>153</v>
      </c>
      <c r="B4" s="53" t="s">
        <v>154</v>
      </c>
      <c r="D4" s="53">
        <v>1</v>
      </c>
      <c r="E4" s="63">
        <v>1.066</v>
      </c>
      <c r="F4" s="55">
        <f t="shared" si="1"/>
        <v>1.066</v>
      </c>
      <c r="G4" s="55">
        <f t="shared" si="1"/>
        <v>1.066</v>
      </c>
      <c r="H4" s="55">
        <f t="shared" si="1"/>
        <v>1.066</v>
      </c>
      <c r="I4" s="55">
        <f t="shared" si="1"/>
        <v>1.066</v>
      </c>
      <c r="J4" s="55">
        <f t="shared" si="1"/>
        <v>1.066</v>
      </c>
    </row>
    <row r="5" spans="1:10" ht="15">
      <c r="A5" s="53" t="s">
        <v>155</v>
      </c>
      <c r="B5" s="53" t="s">
        <v>156</v>
      </c>
      <c r="D5" s="53">
        <v>1</v>
      </c>
      <c r="E5" s="63">
        <v>1.044</v>
      </c>
      <c r="F5" s="55">
        <f t="shared" si="0"/>
        <v>1.044</v>
      </c>
      <c r="G5" s="55">
        <f t="shared" si="0"/>
        <v>1.044</v>
      </c>
      <c r="H5" s="55">
        <f t="shared" si="0"/>
        <v>1.044</v>
      </c>
      <c r="I5" s="55">
        <f t="shared" si="0"/>
        <v>1.044</v>
      </c>
      <c r="J5" s="55">
        <f t="shared" si="0"/>
        <v>1.044</v>
      </c>
    </row>
    <row r="6" spans="1:10" ht="15">
      <c r="A6" s="53" t="s">
        <v>148</v>
      </c>
      <c r="B6" s="53" t="s">
        <v>157</v>
      </c>
      <c r="D6" s="53">
        <v>2</v>
      </c>
      <c r="E6" s="63">
        <v>1.049</v>
      </c>
      <c r="F6" s="55">
        <f t="shared" si="0"/>
        <v>1.049</v>
      </c>
      <c r="G6" s="55">
        <f t="shared" si="0"/>
        <v>1.049</v>
      </c>
      <c r="H6" s="55">
        <f t="shared" si="0"/>
        <v>1.049</v>
      </c>
      <c r="I6" s="55">
        <f t="shared" si="0"/>
        <v>1.049</v>
      </c>
      <c r="J6" s="55">
        <f t="shared" si="0"/>
        <v>1.049</v>
      </c>
    </row>
    <row r="7" spans="1:10" ht="15">
      <c r="A7" s="53" t="s">
        <v>158</v>
      </c>
      <c r="B7" s="53" t="s">
        <v>159</v>
      </c>
      <c r="D7" s="53">
        <v>2</v>
      </c>
      <c r="E7" s="63">
        <v>1.028</v>
      </c>
      <c r="F7" s="55">
        <f t="shared" si="0"/>
        <v>1.028</v>
      </c>
      <c r="G7" s="55">
        <f t="shared" si="0"/>
        <v>1.028</v>
      </c>
      <c r="H7" s="55">
        <f t="shared" si="0"/>
        <v>1.028</v>
      </c>
      <c r="I7" s="55">
        <f t="shared" si="0"/>
        <v>1.028</v>
      </c>
      <c r="J7" s="55">
        <f t="shared" si="0"/>
        <v>1.028</v>
      </c>
    </row>
    <row r="8" spans="1:10" ht="15">
      <c r="A8" s="53" t="s">
        <v>160</v>
      </c>
      <c r="B8" s="53" t="s">
        <v>161</v>
      </c>
      <c r="D8" s="53">
        <v>1</v>
      </c>
      <c r="E8" s="63">
        <v>1.065</v>
      </c>
      <c r="F8" s="55">
        <f t="shared" si="0"/>
        <v>1.065</v>
      </c>
      <c r="G8" s="55">
        <f t="shared" si="0"/>
        <v>1.065</v>
      </c>
      <c r="H8" s="55">
        <f t="shared" si="0"/>
        <v>1.065</v>
      </c>
      <c r="I8" s="55">
        <f t="shared" si="0"/>
        <v>1.065</v>
      </c>
      <c r="J8" s="55">
        <f t="shared" si="0"/>
        <v>1.065</v>
      </c>
    </row>
    <row r="9" spans="1:10" ht="15">
      <c r="A9" s="53" t="s">
        <v>162</v>
      </c>
      <c r="B9" s="53" t="s">
        <v>163</v>
      </c>
      <c r="D9" s="53">
        <v>2</v>
      </c>
      <c r="E9" s="63">
        <v>1.05</v>
      </c>
      <c r="F9" s="55">
        <f t="shared" si="0"/>
        <v>1.05</v>
      </c>
      <c r="G9" s="55">
        <f t="shared" si="0"/>
        <v>1.05</v>
      </c>
      <c r="H9" s="55">
        <f t="shared" si="0"/>
        <v>1.05</v>
      </c>
      <c r="I9" s="55">
        <f t="shared" si="0"/>
        <v>1.05</v>
      </c>
      <c r="J9" s="55">
        <f t="shared" si="0"/>
        <v>1.05</v>
      </c>
    </row>
    <row r="10" spans="1:10" ht="15">
      <c r="A10" s="53" t="s">
        <v>141</v>
      </c>
      <c r="B10" s="53" t="s">
        <v>12</v>
      </c>
      <c r="D10" s="53">
        <v>2</v>
      </c>
      <c r="E10" s="59">
        <v>1</v>
      </c>
      <c r="F10" s="55">
        <f t="shared" si="0"/>
        <v>1</v>
      </c>
      <c r="G10" s="55">
        <f t="shared" si="0"/>
        <v>1</v>
      </c>
      <c r="H10" s="55">
        <f t="shared" si="0"/>
        <v>1</v>
      </c>
      <c r="I10" s="55">
        <f t="shared" si="0"/>
        <v>1</v>
      </c>
      <c r="J10" s="55">
        <f t="shared" si="0"/>
        <v>1</v>
      </c>
    </row>
    <row r="11" spans="1:12" ht="15">
      <c r="A11" s="53" t="s">
        <v>149</v>
      </c>
      <c r="B11" s="53" t="s">
        <v>13</v>
      </c>
      <c r="E11" s="58">
        <f>K11/L11</f>
        <v>1.1298076923076923</v>
      </c>
      <c r="F11" s="55">
        <f t="shared" si="0"/>
        <v>1.1298076923076923</v>
      </c>
      <c r="G11" s="55">
        <f t="shared" si="0"/>
        <v>1.1298076923076923</v>
      </c>
      <c r="H11" s="55">
        <f t="shared" si="0"/>
        <v>1.1298076923076923</v>
      </c>
      <c r="I11" s="55">
        <f t="shared" si="0"/>
        <v>1.1298076923076923</v>
      </c>
      <c r="J11" s="55">
        <f t="shared" si="0"/>
        <v>1.1298076923076923</v>
      </c>
      <c r="K11" s="57">
        <v>70.5</v>
      </c>
      <c r="L11" s="53">
        <v>62.4</v>
      </c>
    </row>
    <row r="12" spans="1:10" ht="15">
      <c r="A12" s="53" t="s">
        <v>14</v>
      </c>
      <c r="B12" s="53" t="s">
        <v>15</v>
      </c>
      <c r="D12" s="53">
        <v>1</v>
      </c>
      <c r="E12" s="63">
        <v>1.438</v>
      </c>
      <c r="F12" s="55">
        <f t="shared" si="0"/>
        <v>1.438</v>
      </c>
      <c r="G12" s="55">
        <f t="shared" si="0"/>
        <v>1.438</v>
      </c>
      <c r="H12" s="55">
        <f t="shared" si="0"/>
        <v>1.438</v>
      </c>
      <c r="I12" s="55">
        <f t="shared" si="0"/>
        <v>1.438</v>
      </c>
      <c r="J12" s="55">
        <f t="shared" si="0"/>
        <v>1.438</v>
      </c>
    </row>
    <row r="13" spans="1:10" ht="15">
      <c r="A13" s="53" t="s">
        <v>16</v>
      </c>
      <c r="B13" s="53" t="s">
        <v>17</v>
      </c>
      <c r="D13" s="53">
        <v>2</v>
      </c>
      <c r="E13" s="63">
        <v>1.218</v>
      </c>
      <c r="F13" s="55">
        <f t="shared" si="0"/>
        <v>1.218</v>
      </c>
      <c r="G13" s="55">
        <f t="shared" si="0"/>
        <v>1.218</v>
      </c>
      <c r="H13" s="55">
        <f t="shared" si="0"/>
        <v>1.218</v>
      </c>
      <c r="I13" s="55">
        <f t="shared" si="0"/>
        <v>1.218</v>
      </c>
      <c r="J13" s="55">
        <f t="shared" si="0"/>
        <v>1.218</v>
      </c>
    </row>
    <row r="14" spans="1:10" ht="15">
      <c r="A14" s="53" t="s">
        <v>169</v>
      </c>
      <c r="B14" s="53" t="s">
        <v>170</v>
      </c>
      <c r="D14" s="53">
        <v>2</v>
      </c>
      <c r="E14" s="63">
        <v>1.151</v>
      </c>
      <c r="F14" s="55">
        <f t="shared" si="0"/>
        <v>1.151</v>
      </c>
      <c r="G14" s="55">
        <f t="shared" si="0"/>
        <v>1.151</v>
      </c>
      <c r="H14" s="55">
        <f t="shared" si="0"/>
        <v>1.151</v>
      </c>
      <c r="I14" s="55">
        <f t="shared" si="0"/>
        <v>1.151</v>
      </c>
      <c r="J14" s="55">
        <f t="shared" si="0"/>
        <v>1.151</v>
      </c>
    </row>
    <row r="15" spans="1:10" ht="15">
      <c r="A15" s="53" t="s">
        <v>171</v>
      </c>
      <c r="B15" s="53" t="s">
        <v>172</v>
      </c>
      <c r="D15" s="53">
        <v>1</v>
      </c>
      <c r="E15" s="58">
        <v>1.117</v>
      </c>
      <c r="F15" s="55">
        <f t="shared" si="0"/>
        <v>1.117</v>
      </c>
      <c r="G15" s="55">
        <f t="shared" si="0"/>
        <v>1.117</v>
      </c>
      <c r="H15" s="55">
        <f t="shared" si="0"/>
        <v>1.117</v>
      </c>
      <c r="I15" s="55">
        <f t="shared" si="0"/>
        <v>1.117</v>
      </c>
      <c r="J15" s="55">
        <f t="shared" si="0"/>
        <v>1.117</v>
      </c>
    </row>
    <row r="16" spans="1:10" ht="15">
      <c r="A16" s="53" t="s">
        <v>164</v>
      </c>
      <c r="B16" s="53" t="s">
        <v>18</v>
      </c>
      <c r="D16" s="53">
        <v>1</v>
      </c>
      <c r="E16" s="63">
        <v>1.219</v>
      </c>
      <c r="F16" s="55">
        <f t="shared" si="0"/>
        <v>1.219</v>
      </c>
      <c r="G16" s="55">
        <f t="shared" si="0"/>
        <v>1.219</v>
      </c>
      <c r="H16" s="55">
        <f t="shared" si="0"/>
        <v>1.219</v>
      </c>
      <c r="I16" s="55">
        <f t="shared" si="0"/>
        <v>1.219</v>
      </c>
      <c r="J16" s="55">
        <f t="shared" si="0"/>
        <v>1.219</v>
      </c>
    </row>
    <row r="17" spans="1:10" ht="15">
      <c r="A17" s="53" t="s">
        <v>146</v>
      </c>
      <c r="B17" s="53" t="s">
        <v>19</v>
      </c>
      <c r="D17" s="53">
        <v>2</v>
      </c>
      <c r="E17" s="63">
        <v>1.109</v>
      </c>
      <c r="F17" s="55">
        <f t="shared" si="0"/>
        <v>1.109</v>
      </c>
      <c r="G17" s="55">
        <f t="shared" si="0"/>
        <v>1.109</v>
      </c>
      <c r="H17" s="55">
        <f t="shared" si="0"/>
        <v>1.109</v>
      </c>
      <c r="I17" s="55">
        <f t="shared" si="0"/>
        <v>1.109</v>
      </c>
      <c r="J17" s="55">
        <f t="shared" si="0"/>
        <v>1.109</v>
      </c>
    </row>
    <row r="18" spans="1:10" ht="15">
      <c r="A18" s="53" t="s">
        <v>142</v>
      </c>
      <c r="B18" s="53" t="s">
        <v>147</v>
      </c>
      <c r="D18" s="53">
        <v>1</v>
      </c>
      <c r="E18" s="63">
        <v>1.088</v>
      </c>
      <c r="F18" s="55">
        <f t="shared" si="0"/>
        <v>1.088</v>
      </c>
      <c r="G18" s="55">
        <f t="shared" si="0"/>
        <v>1.088</v>
      </c>
      <c r="H18" s="55">
        <f t="shared" si="0"/>
        <v>1.088</v>
      </c>
      <c r="I18" s="55">
        <f t="shared" si="0"/>
        <v>1.088</v>
      </c>
      <c r="J18" s="55">
        <f t="shared" si="0"/>
        <v>1.088</v>
      </c>
    </row>
    <row r="19" spans="1:10" ht="15">
      <c r="A19" s="53" t="s">
        <v>20</v>
      </c>
      <c r="B19" s="53" t="s">
        <v>21</v>
      </c>
      <c r="E19" s="63">
        <v>1.264</v>
      </c>
      <c r="F19" s="55">
        <f t="shared" si="0"/>
        <v>1.264</v>
      </c>
      <c r="G19" s="55">
        <f t="shared" si="0"/>
        <v>1.264</v>
      </c>
      <c r="H19" s="55">
        <f t="shared" si="0"/>
        <v>1.264</v>
      </c>
      <c r="I19" s="55">
        <f t="shared" si="0"/>
        <v>1.264</v>
      </c>
      <c r="J19" s="55">
        <f t="shared" si="0"/>
        <v>1.264</v>
      </c>
    </row>
    <row r="20" spans="1:10" ht="15">
      <c r="A20" s="64" t="s">
        <v>177</v>
      </c>
      <c r="B20" s="53" t="s">
        <v>166</v>
      </c>
      <c r="D20" s="53">
        <v>1</v>
      </c>
      <c r="E20" s="63">
        <v>1.108</v>
      </c>
      <c r="F20" s="55">
        <f t="shared" si="0"/>
        <v>1.108</v>
      </c>
      <c r="G20" s="55">
        <f t="shared" si="0"/>
        <v>1.108</v>
      </c>
      <c r="H20" s="55">
        <f t="shared" si="0"/>
        <v>1.108</v>
      </c>
      <c r="I20" s="55">
        <f t="shared" si="0"/>
        <v>1.108</v>
      </c>
      <c r="J20" s="55">
        <f t="shared" si="0"/>
        <v>1.108</v>
      </c>
    </row>
    <row r="21" spans="1:10" ht="15">
      <c r="A21" s="64" t="s">
        <v>176</v>
      </c>
      <c r="B21" s="65" t="s">
        <v>178</v>
      </c>
      <c r="D21" s="53">
        <v>1</v>
      </c>
      <c r="E21" s="63">
        <v>1.2</v>
      </c>
      <c r="F21" s="55">
        <f t="shared" si="0"/>
        <v>1.2</v>
      </c>
      <c r="G21" s="55">
        <f t="shared" si="0"/>
        <v>1.2</v>
      </c>
      <c r="H21" s="55">
        <f t="shared" si="0"/>
        <v>1.2</v>
      </c>
      <c r="I21" s="55">
        <f t="shared" si="0"/>
        <v>1.2</v>
      </c>
      <c r="J21" s="55">
        <f t="shared" si="0"/>
        <v>1.2</v>
      </c>
    </row>
    <row r="22" spans="1:10" ht="15">
      <c r="A22" s="54" t="s">
        <v>168</v>
      </c>
      <c r="B22" s="53" t="s">
        <v>167</v>
      </c>
      <c r="D22" s="53">
        <v>1</v>
      </c>
      <c r="E22" s="63">
        <v>1.28</v>
      </c>
      <c r="F22" s="55">
        <f t="shared" si="0"/>
        <v>1.28</v>
      </c>
      <c r="G22" s="55">
        <f t="shared" si="0"/>
        <v>1.28</v>
      </c>
      <c r="H22" s="55">
        <f t="shared" si="0"/>
        <v>1.28</v>
      </c>
      <c r="I22" s="55">
        <f t="shared" si="0"/>
        <v>1.28</v>
      </c>
      <c r="J22" s="55">
        <f t="shared" si="0"/>
        <v>1.28</v>
      </c>
    </row>
    <row r="23" spans="1:10" ht="15">
      <c r="A23" s="53" t="s">
        <v>22</v>
      </c>
      <c r="B23" s="53" t="s">
        <v>165</v>
      </c>
      <c r="D23" s="53">
        <v>1</v>
      </c>
      <c r="E23" s="63">
        <v>1.521</v>
      </c>
      <c r="F23" s="55">
        <f t="shared" si="0"/>
        <v>1.521</v>
      </c>
      <c r="G23" s="55">
        <f t="shared" si="0"/>
        <v>1.521</v>
      </c>
      <c r="H23" s="55">
        <f t="shared" si="0"/>
        <v>1.521</v>
      </c>
      <c r="I23" s="55">
        <f t="shared" si="0"/>
        <v>1.521</v>
      </c>
      <c r="J23" s="55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2023-06-18T14:01:45Z</dcterms:modified>
  <cp:category/>
  <cp:version/>
  <cp:contentType/>
  <cp:contentStatus/>
</cp:coreProperties>
</file>