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'Sheet1'!$B$1:$R$82</definedName>
  </definedNames>
  <calcPr fullCalcOnLoad="1"/>
</workbook>
</file>

<file path=xl/sharedStrings.xml><?xml version="1.0" encoding="utf-8"?>
<sst xmlns="http://schemas.openxmlformats.org/spreadsheetml/2006/main" count="89" uniqueCount="87">
  <si>
    <t>Skipper</t>
  </si>
  <si>
    <t>Tom Cottingham</t>
  </si>
  <si>
    <t>Crew</t>
  </si>
  <si>
    <t>Bob Fraser</t>
  </si>
  <si>
    <t>Joe Valinotti</t>
  </si>
  <si>
    <t>John Sullivan</t>
  </si>
  <si>
    <t>Kathy Kulkoski</t>
  </si>
  <si>
    <t>Seth Herzon</t>
  </si>
  <si>
    <t>Tommy Butler</t>
  </si>
  <si>
    <t>Scott Rathburn</t>
  </si>
  <si>
    <t>Bill Raska</t>
  </si>
  <si>
    <t>Jack Puk</t>
  </si>
  <si>
    <t>Noah Herzon</t>
  </si>
  <si>
    <t>Rory O'Connor</t>
  </si>
  <si>
    <t>Clay Halvorson</t>
  </si>
  <si>
    <t>Emily Rathburn</t>
  </si>
  <si>
    <t>Peter Fornabi</t>
  </si>
  <si>
    <t>Greg Raybon</t>
  </si>
  <si>
    <t>Billy Raska</t>
  </si>
  <si>
    <t>Gary Payne</t>
  </si>
  <si>
    <t>Isaac Hall</t>
  </si>
  <si>
    <t>Robert Salesman</t>
  </si>
  <si>
    <t xml:space="preserve">Wolfgang Kornwebel </t>
  </si>
  <si>
    <t>Ray Hinske</t>
  </si>
  <si>
    <t>Vic</t>
  </si>
  <si>
    <t>Peter Winzer</t>
  </si>
  <si>
    <t>Caroline Winzer</t>
  </si>
  <si>
    <t>Grace Modderman</t>
  </si>
  <si>
    <t>Mark Modderman</t>
  </si>
  <si>
    <t>BW</t>
  </si>
  <si>
    <t>Don Raymond</t>
  </si>
  <si>
    <t>Skip Cioffi</t>
  </si>
  <si>
    <t>Russ</t>
  </si>
  <si>
    <t>Charlie Cappello</t>
  </si>
  <si>
    <t>Ernst Hoffman</t>
  </si>
  <si>
    <t>Tod Cronan</t>
  </si>
  <si>
    <t>Lucas VanKroft</t>
  </si>
  <si>
    <t>Raul Romero</t>
  </si>
  <si>
    <t>Mike Ohara</t>
  </si>
  <si>
    <t>Meinda Bello</t>
  </si>
  <si>
    <t>Kevin Hall</t>
  </si>
  <si>
    <t>IF you have any questions, Please contact Charlie Cappello, catsailor1949@gmail.com</t>
  </si>
  <si>
    <t>Bill Dolan</t>
  </si>
  <si>
    <t>George Evans</t>
  </si>
  <si>
    <t xml:space="preserve">Peter Shearer </t>
  </si>
  <si>
    <t xml:space="preserve">Al Dewan </t>
  </si>
  <si>
    <t>Bob Jopson</t>
  </si>
  <si>
    <t xml:space="preserve">2014 Fleet Race Summary </t>
  </si>
  <si>
    <t>RC</t>
  </si>
  <si>
    <t>Luk Puk</t>
  </si>
  <si>
    <t>Dan Kakowlski</t>
  </si>
  <si>
    <t>Brett Cappello</t>
  </si>
  <si>
    <t>Mike Evans</t>
  </si>
  <si>
    <t>Mark Brady</t>
  </si>
  <si>
    <t>Tony Hannon</t>
  </si>
  <si>
    <t>Statue</t>
  </si>
  <si>
    <t>Liz Driscol</t>
  </si>
  <si>
    <t>Pete ch</t>
  </si>
  <si>
    <t>Mark Hoffman</t>
  </si>
  <si>
    <t>Ed Lavin</t>
  </si>
  <si>
    <t>randy Proth</t>
  </si>
  <si>
    <t>Mike D'Achille</t>
  </si>
  <si>
    <t>Maryjo Larussi</t>
  </si>
  <si>
    <t>DarrenLindeman</t>
  </si>
  <si>
    <t>Chris Hoffman</t>
  </si>
  <si>
    <t>Kevin Toploolki</t>
  </si>
  <si>
    <t>Diana Dachille</t>
  </si>
  <si>
    <t>Chris and Rachael</t>
  </si>
  <si>
    <t>Moike O</t>
  </si>
  <si>
    <t>Brennen</t>
  </si>
  <si>
    <t>barbie doty</t>
  </si>
  <si>
    <t>Bolley</t>
  </si>
  <si>
    <t>Judy</t>
  </si>
  <si>
    <t>Tommy Butler (Wave)</t>
  </si>
  <si>
    <t>Aaron Loiche</t>
  </si>
  <si>
    <t>No Wind</t>
  </si>
  <si>
    <t>Juan Eroles</t>
  </si>
  <si>
    <t>Best 7</t>
  </si>
  <si>
    <t>Reverse Role</t>
  </si>
  <si>
    <t>Ice Brk</t>
  </si>
  <si>
    <t>Race</t>
  </si>
  <si>
    <t>Total</t>
  </si>
  <si>
    <t>#of</t>
  </si>
  <si>
    <t>Races</t>
  </si>
  <si>
    <t>Ersang Ma</t>
  </si>
  <si>
    <t>Rachael and Chris</t>
  </si>
  <si>
    <t>Nuts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</si>
</sst>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m/d/yy;@"/>
  </numFmts>
  <fonts count="2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0" fillId="0" borderId="0" xfId="0" applyNumberFormat="1" applyBorder="1" applyAlignment="1" applyProtection="1">
      <alignment horizontal="center"/>
      <protection locked="0"/>
    </xf>
    <xf numFmtId="0" fontId="0" fillId="18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17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="86" zoomScaleNormal="86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3.00390625" style="29" bestFit="1" customWidth="1"/>
    <col min="2" max="2" width="6.421875" style="30" bestFit="1" customWidth="1"/>
    <col min="3" max="3" width="18.421875" style="17" customWidth="1"/>
    <col min="4" max="9" width="7.7109375" style="1" customWidth="1"/>
    <col min="10" max="16" width="7.7109375" style="4" customWidth="1"/>
    <col min="17" max="17" width="9.140625" style="1" customWidth="1"/>
    <col min="18" max="18" width="7.28125" style="1" customWidth="1"/>
    <col min="19" max="31" width="3.00390625" style="17" bestFit="1" customWidth="1"/>
    <col min="32" max="16384" width="9.140625" style="17" customWidth="1"/>
  </cols>
  <sheetData>
    <row r="1" spans="1:18" ht="17.25">
      <c r="A1" s="25"/>
      <c r="B1" s="14"/>
      <c r="C1" s="16" t="s">
        <v>47</v>
      </c>
      <c r="D1" s="14"/>
      <c r="E1" s="14"/>
      <c r="F1" s="20" t="s">
        <v>41</v>
      </c>
      <c r="H1" s="14"/>
      <c r="I1" s="14"/>
      <c r="J1" s="14"/>
      <c r="K1" s="14"/>
      <c r="L1" s="14"/>
      <c r="M1" s="14"/>
      <c r="N1" s="14"/>
      <c r="O1" s="14"/>
      <c r="P1" s="14"/>
      <c r="Q1" s="5">
        <v>41939</v>
      </c>
      <c r="R1" s="14"/>
    </row>
    <row r="2" spans="1:31" ht="12.75">
      <c r="A2" s="27"/>
      <c r="B2" s="15" t="s">
        <v>82</v>
      </c>
      <c r="C2" s="18" t="s">
        <v>80</v>
      </c>
      <c r="D2" s="15">
        <v>1</v>
      </c>
      <c r="E2" s="15">
        <v>2</v>
      </c>
      <c r="F2" s="15">
        <v>3</v>
      </c>
      <c r="G2" s="15">
        <v>4</v>
      </c>
      <c r="H2" s="15">
        <v>5</v>
      </c>
      <c r="I2" s="15">
        <v>6</v>
      </c>
      <c r="J2" s="15">
        <v>7</v>
      </c>
      <c r="K2" s="15">
        <v>8</v>
      </c>
      <c r="L2" s="15">
        <v>9</v>
      </c>
      <c r="M2" s="15">
        <v>10</v>
      </c>
      <c r="N2" s="15">
        <v>11</v>
      </c>
      <c r="O2" s="15">
        <v>12</v>
      </c>
      <c r="P2" s="15">
        <v>13</v>
      </c>
      <c r="S2" s="18">
        <v>1</v>
      </c>
      <c r="T2" s="18">
        <f aca="true" t="shared" si="0" ref="T2:AE2">S2+1</f>
        <v>2</v>
      </c>
      <c r="U2" s="18">
        <f t="shared" si="0"/>
        <v>3</v>
      </c>
      <c r="V2" s="18">
        <f t="shared" si="0"/>
        <v>4</v>
      </c>
      <c r="W2" s="18">
        <f t="shared" si="0"/>
        <v>5</v>
      </c>
      <c r="X2" s="18">
        <f t="shared" si="0"/>
        <v>6</v>
      </c>
      <c r="Y2" s="18">
        <f t="shared" si="0"/>
        <v>7</v>
      </c>
      <c r="Z2" s="18">
        <f t="shared" si="0"/>
        <v>8</v>
      </c>
      <c r="AA2" s="18">
        <f t="shared" si="0"/>
        <v>9</v>
      </c>
      <c r="AB2" s="18">
        <f t="shared" si="0"/>
        <v>10</v>
      </c>
      <c r="AC2" s="18">
        <f t="shared" si="0"/>
        <v>11</v>
      </c>
      <c r="AD2" s="18">
        <f t="shared" si="0"/>
        <v>12</v>
      </c>
      <c r="AE2" s="18">
        <f t="shared" si="0"/>
        <v>13</v>
      </c>
    </row>
    <row r="3" spans="1:31" ht="12.75">
      <c r="A3" s="27" t="e">
        <f>#REF!+1</f>
        <v>#REF!</v>
      </c>
      <c r="B3" s="15" t="s">
        <v>83</v>
      </c>
      <c r="C3" s="18" t="s">
        <v>0</v>
      </c>
      <c r="D3" s="15" t="s">
        <v>79</v>
      </c>
      <c r="E3" s="15"/>
      <c r="F3" s="15"/>
      <c r="G3" s="15"/>
      <c r="H3" s="15" t="s">
        <v>55</v>
      </c>
      <c r="I3" s="15"/>
      <c r="J3" s="15" t="s">
        <v>29</v>
      </c>
      <c r="K3" s="15"/>
      <c r="L3" s="15"/>
      <c r="M3" s="7"/>
      <c r="N3" s="7" t="s">
        <v>75</v>
      </c>
      <c r="O3" s="15"/>
      <c r="P3" s="15" t="s">
        <v>86</v>
      </c>
      <c r="Q3" s="15" t="s">
        <v>77</v>
      </c>
      <c r="R3" s="15" t="s">
        <v>81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s="23" customFormat="1" ht="12.75">
      <c r="A4" s="27">
        <v>1</v>
      </c>
      <c r="B4" s="13">
        <f aca="true" t="shared" si="1" ref="B4:B44">COUNT(D4:P4)</f>
        <v>12</v>
      </c>
      <c r="C4" s="24" t="s">
        <v>43</v>
      </c>
      <c r="D4" s="6">
        <v>7</v>
      </c>
      <c r="E4" s="4"/>
      <c r="F4" s="4">
        <v>11</v>
      </c>
      <c r="G4" s="3">
        <v>1</v>
      </c>
      <c r="H4" s="4">
        <v>1</v>
      </c>
      <c r="I4" s="4">
        <v>1</v>
      </c>
      <c r="J4" s="4">
        <v>1</v>
      </c>
      <c r="K4" s="4">
        <v>1</v>
      </c>
      <c r="L4" s="4">
        <v>3</v>
      </c>
      <c r="M4" s="4">
        <v>2</v>
      </c>
      <c r="N4" s="10">
        <v>25</v>
      </c>
      <c r="O4" s="4">
        <v>3</v>
      </c>
      <c r="P4" s="10">
        <v>25</v>
      </c>
      <c r="Q4" s="4">
        <f>LARGE(S4:AE4,1)+LARGE(S4:AE4,2)+LARGE(S4:AE4,3)+LARGE(S4:AE4,4)+LARGE(S4:AE4,5)+LARGE(S4:AE4,6)+LARGE(S4:AE4,7)</f>
        <v>172</v>
      </c>
      <c r="R4" s="4">
        <f>SUM(S4:AE4)</f>
        <v>231</v>
      </c>
      <c r="S4" s="17">
        <f aca="true" t="shared" si="2" ref="S4:AE4">IF(D4&gt;0,26-D4,0)</f>
        <v>19</v>
      </c>
      <c r="T4" s="17">
        <f t="shared" si="2"/>
        <v>0</v>
      </c>
      <c r="U4" s="17">
        <f t="shared" si="2"/>
        <v>15</v>
      </c>
      <c r="V4" s="17">
        <f t="shared" si="2"/>
        <v>25</v>
      </c>
      <c r="W4" s="17">
        <f t="shared" si="2"/>
        <v>25</v>
      </c>
      <c r="X4" s="17">
        <f t="shared" si="2"/>
        <v>25</v>
      </c>
      <c r="Y4" s="17">
        <f t="shared" si="2"/>
        <v>25</v>
      </c>
      <c r="Z4" s="17">
        <f t="shared" si="2"/>
        <v>25</v>
      </c>
      <c r="AA4" s="17">
        <f t="shared" si="2"/>
        <v>23</v>
      </c>
      <c r="AB4" s="17">
        <f t="shared" si="2"/>
        <v>24</v>
      </c>
      <c r="AC4" s="17">
        <f t="shared" si="2"/>
        <v>1</v>
      </c>
      <c r="AD4" s="17">
        <f t="shared" si="2"/>
        <v>23</v>
      </c>
      <c r="AE4" s="17">
        <f t="shared" si="2"/>
        <v>1</v>
      </c>
    </row>
    <row r="5" spans="1:31" ht="12.75">
      <c r="A5" s="27">
        <f>A4+1</f>
        <v>2</v>
      </c>
      <c r="B5" s="13">
        <f t="shared" si="1"/>
        <v>9</v>
      </c>
      <c r="C5" s="24" t="s">
        <v>52</v>
      </c>
      <c r="D5" s="4"/>
      <c r="E5" s="4">
        <v>3</v>
      </c>
      <c r="F5" s="4">
        <v>2</v>
      </c>
      <c r="G5" s="9">
        <v>1</v>
      </c>
      <c r="H5" s="4">
        <v>4</v>
      </c>
      <c r="I5" s="4">
        <v>3</v>
      </c>
      <c r="J5" s="4">
        <v>1</v>
      </c>
      <c r="K5" s="4">
        <v>5</v>
      </c>
      <c r="L5" s="4">
        <v>2</v>
      </c>
      <c r="O5" s="4">
        <v>2</v>
      </c>
      <c r="Q5" s="4">
        <f aca="true" t="shared" si="3" ref="Q5:Q44">LARGE(S5:AE5,1)+LARGE(S5:AE5,2)+LARGE(S5:AE5,3)+LARGE(S5:AE5,4)+LARGE(S5:AE5,5)+LARGE(S5:AE5,6)+LARGE(S5:AE5,7)</f>
        <v>168</v>
      </c>
      <c r="R5" s="4">
        <f aca="true" t="shared" si="4" ref="R5:R44">SUM(S5:AE5)</f>
        <v>211</v>
      </c>
      <c r="S5" s="17">
        <f aca="true" t="shared" si="5" ref="S5:S44">IF(D5&gt;0,26-D5,0)</f>
        <v>0</v>
      </c>
      <c r="T5" s="17">
        <f aca="true" t="shared" si="6" ref="T5:T44">IF(E5&gt;0,26-E5,0)</f>
        <v>23</v>
      </c>
      <c r="U5" s="17">
        <f aca="true" t="shared" si="7" ref="U5:U44">IF(F5&gt;0,26-F5,0)</f>
        <v>24</v>
      </c>
      <c r="V5" s="17">
        <f aca="true" t="shared" si="8" ref="V5:V44">IF(G5&gt;0,26-G5,0)</f>
        <v>25</v>
      </c>
      <c r="W5" s="17">
        <f aca="true" t="shared" si="9" ref="W5:W44">IF(H5&gt;0,26-H5,0)</f>
        <v>22</v>
      </c>
      <c r="X5" s="17">
        <f aca="true" t="shared" si="10" ref="X5:X44">IF(I5&gt;0,26-I5,0)</f>
        <v>23</v>
      </c>
      <c r="Y5" s="17">
        <f aca="true" t="shared" si="11" ref="Y5:Y44">IF(J5&gt;0,26-J5,0)</f>
        <v>25</v>
      </c>
      <c r="Z5" s="17">
        <f aca="true" t="shared" si="12" ref="Z5:Z44">IF(K5&gt;0,26-K5,0)</f>
        <v>21</v>
      </c>
      <c r="AA5" s="17">
        <f aca="true" t="shared" si="13" ref="AA5:AA44">IF(L5&gt;0,26-L5,0)</f>
        <v>24</v>
      </c>
      <c r="AB5" s="17">
        <f aca="true" t="shared" si="14" ref="AB5:AB44">IF(M5&gt;0,26-M5,0)</f>
        <v>0</v>
      </c>
      <c r="AC5" s="17">
        <f aca="true" t="shared" si="15" ref="AC5:AC44">IF(N5&gt;0,26-N5,0)</f>
        <v>0</v>
      </c>
      <c r="AD5" s="17">
        <f aca="true" t="shared" si="16" ref="AD5:AD44">IF(O5&gt;0,26-O5,0)</f>
        <v>24</v>
      </c>
      <c r="AE5" s="17">
        <f aca="true" t="shared" si="17" ref="AE5:AE44">IF(P5&gt;0,26-P5,0)</f>
        <v>0</v>
      </c>
    </row>
    <row r="6" spans="1:31" ht="12.75">
      <c r="A6" s="27">
        <f aca="true" t="shared" si="18" ref="A6:A44">A5+1</f>
        <v>3</v>
      </c>
      <c r="B6" s="13">
        <f t="shared" si="1"/>
        <v>10</v>
      </c>
      <c r="C6" s="24" t="s">
        <v>46</v>
      </c>
      <c r="D6" s="4">
        <v>8</v>
      </c>
      <c r="E6" s="4">
        <v>4</v>
      </c>
      <c r="F6" s="4">
        <v>3</v>
      </c>
      <c r="G6" s="4">
        <v>2</v>
      </c>
      <c r="H6" s="4">
        <v>2</v>
      </c>
      <c r="I6" s="4"/>
      <c r="J6" s="3">
        <v>1</v>
      </c>
      <c r="K6" s="4">
        <v>6</v>
      </c>
      <c r="M6" s="4">
        <v>1</v>
      </c>
      <c r="N6" s="10">
        <v>25</v>
      </c>
      <c r="O6" s="4">
        <v>4</v>
      </c>
      <c r="Q6" s="4">
        <f t="shared" si="3"/>
        <v>165</v>
      </c>
      <c r="R6" s="4">
        <f t="shared" si="4"/>
        <v>204</v>
      </c>
      <c r="S6" s="17">
        <f t="shared" si="5"/>
        <v>18</v>
      </c>
      <c r="T6" s="17">
        <f t="shared" si="6"/>
        <v>22</v>
      </c>
      <c r="U6" s="17">
        <f t="shared" si="7"/>
        <v>23</v>
      </c>
      <c r="V6" s="17">
        <f t="shared" si="8"/>
        <v>24</v>
      </c>
      <c r="W6" s="17">
        <f t="shared" si="9"/>
        <v>24</v>
      </c>
      <c r="X6" s="17">
        <f t="shared" si="10"/>
        <v>0</v>
      </c>
      <c r="Y6" s="17">
        <f t="shared" si="11"/>
        <v>25</v>
      </c>
      <c r="Z6" s="17">
        <f t="shared" si="12"/>
        <v>20</v>
      </c>
      <c r="AA6" s="17">
        <f t="shared" si="13"/>
        <v>0</v>
      </c>
      <c r="AB6" s="17">
        <f t="shared" si="14"/>
        <v>25</v>
      </c>
      <c r="AC6" s="17">
        <f t="shared" si="15"/>
        <v>1</v>
      </c>
      <c r="AD6" s="17">
        <f t="shared" si="16"/>
        <v>22</v>
      </c>
      <c r="AE6" s="17">
        <f t="shared" si="17"/>
        <v>0</v>
      </c>
    </row>
    <row r="7" spans="1:31" ht="12.75">
      <c r="A7" s="27">
        <f t="shared" si="18"/>
        <v>4</v>
      </c>
      <c r="B7" s="13">
        <f t="shared" si="1"/>
        <v>10</v>
      </c>
      <c r="C7" s="24" t="s">
        <v>3</v>
      </c>
      <c r="D7" s="4">
        <v>9</v>
      </c>
      <c r="E7" s="11">
        <v>2</v>
      </c>
      <c r="F7" s="4">
        <v>5</v>
      </c>
      <c r="G7" s="4">
        <v>10</v>
      </c>
      <c r="H7" s="3">
        <v>0</v>
      </c>
      <c r="I7" s="4">
        <v>2</v>
      </c>
      <c r="J7" s="9">
        <v>4</v>
      </c>
      <c r="M7" s="4">
        <v>3</v>
      </c>
      <c r="O7" s="4">
        <v>6</v>
      </c>
      <c r="P7" s="4">
        <v>25</v>
      </c>
      <c r="Q7" s="4">
        <f t="shared" si="3"/>
        <v>151</v>
      </c>
      <c r="R7" s="4">
        <f t="shared" si="4"/>
        <v>168</v>
      </c>
      <c r="S7" s="17">
        <f t="shared" si="5"/>
        <v>17</v>
      </c>
      <c r="T7" s="17">
        <f t="shared" si="6"/>
        <v>24</v>
      </c>
      <c r="U7" s="17">
        <f t="shared" si="7"/>
        <v>21</v>
      </c>
      <c r="V7" s="17">
        <f t="shared" si="8"/>
        <v>16</v>
      </c>
      <c r="W7" s="17">
        <f t="shared" si="9"/>
        <v>0</v>
      </c>
      <c r="X7" s="17">
        <f t="shared" si="10"/>
        <v>24</v>
      </c>
      <c r="Y7" s="17">
        <f t="shared" si="11"/>
        <v>22</v>
      </c>
      <c r="Z7" s="17">
        <f t="shared" si="12"/>
        <v>0</v>
      </c>
      <c r="AA7" s="17">
        <f t="shared" si="13"/>
        <v>0</v>
      </c>
      <c r="AB7" s="17">
        <f t="shared" si="14"/>
        <v>23</v>
      </c>
      <c r="AC7" s="17">
        <f t="shared" si="15"/>
        <v>0</v>
      </c>
      <c r="AD7" s="17">
        <f t="shared" si="16"/>
        <v>20</v>
      </c>
      <c r="AE7" s="17">
        <f t="shared" si="17"/>
        <v>1</v>
      </c>
    </row>
    <row r="8" spans="1:31" ht="12.75">
      <c r="A8" s="27">
        <f t="shared" si="18"/>
        <v>5</v>
      </c>
      <c r="B8" s="13">
        <f t="shared" si="1"/>
        <v>11</v>
      </c>
      <c r="C8" s="24" t="s">
        <v>10</v>
      </c>
      <c r="D8" s="4">
        <v>7</v>
      </c>
      <c r="E8" s="9"/>
      <c r="F8" s="2">
        <v>6</v>
      </c>
      <c r="G8" s="4"/>
      <c r="H8" s="4">
        <v>13</v>
      </c>
      <c r="I8" s="4">
        <v>5</v>
      </c>
      <c r="J8" s="4">
        <v>4</v>
      </c>
      <c r="K8" s="3">
        <v>3</v>
      </c>
      <c r="L8" s="4">
        <v>5</v>
      </c>
      <c r="M8" s="4">
        <v>3</v>
      </c>
      <c r="N8" s="10">
        <v>25</v>
      </c>
      <c r="O8" s="10">
        <v>7</v>
      </c>
      <c r="P8" s="4">
        <v>25</v>
      </c>
      <c r="Q8" s="4">
        <f t="shared" si="3"/>
        <v>149</v>
      </c>
      <c r="R8" s="4">
        <f t="shared" si="4"/>
        <v>183</v>
      </c>
      <c r="S8" s="17">
        <f t="shared" si="5"/>
        <v>19</v>
      </c>
      <c r="T8" s="17">
        <f t="shared" si="6"/>
        <v>0</v>
      </c>
      <c r="U8" s="17">
        <f t="shared" si="7"/>
        <v>20</v>
      </c>
      <c r="V8" s="17">
        <f t="shared" si="8"/>
        <v>0</v>
      </c>
      <c r="W8" s="17">
        <f t="shared" si="9"/>
        <v>13</v>
      </c>
      <c r="X8" s="17">
        <f t="shared" si="10"/>
        <v>21</v>
      </c>
      <c r="Y8" s="17">
        <f t="shared" si="11"/>
        <v>22</v>
      </c>
      <c r="Z8" s="17">
        <f t="shared" si="12"/>
        <v>23</v>
      </c>
      <c r="AA8" s="17">
        <f t="shared" si="13"/>
        <v>21</v>
      </c>
      <c r="AB8" s="17">
        <f t="shared" si="14"/>
        <v>23</v>
      </c>
      <c r="AC8" s="17">
        <f t="shared" si="15"/>
        <v>1</v>
      </c>
      <c r="AD8" s="17">
        <f t="shared" si="16"/>
        <v>19</v>
      </c>
      <c r="AE8" s="17">
        <f t="shared" si="17"/>
        <v>1</v>
      </c>
    </row>
    <row r="9" spans="1:31" ht="12.75">
      <c r="A9" s="27">
        <f t="shared" si="18"/>
        <v>6</v>
      </c>
      <c r="B9" s="13">
        <f t="shared" si="1"/>
        <v>9</v>
      </c>
      <c r="C9" s="22" t="s">
        <v>7</v>
      </c>
      <c r="D9" s="4">
        <v>4</v>
      </c>
      <c r="E9" s="4">
        <v>6</v>
      </c>
      <c r="F9" s="4">
        <v>7</v>
      </c>
      <c r="G9" s="4">
        <v>4</v>
      </c>
      <c r="H9" s="3">
        <v>4</v>
      </c>
      <c r="I9" s="4"/>
      <c r="K9" s="4">
        <v>4</v>
      </c>
      <c r="N9" s="10">
        <v>25</v>
      </c>
      <c r="O9" s="4">
        <v>5</v>
      </c>
      <c r="P9" s="4">
        <v>25</v>
      </c>
      <c r="Q9" s="4">
        <f t="shared" si="3"/>
        <v>148</v>
      </c>
      <c r="R9" s="4">
        <f t="shared" si="4"/>
        <v>150</v>
      </c>
      <c r="S9" s="17">
        <f t="shared" si="5"/>
        <v>22</v>
      </c>
      <c r="T9" s="17">
        <f t="shared" si="6"/>
        <v>20</v>
      </c>
      <c r="U9" s="17">
        <f t="shared" si="7"/>
        <v>19</v>
      </c>
      <c r="V9" s="17">
        <f t="shared" si="8"/>
        <v>22</v>
      </c>
      <c r="W9" s="17">
        <f t="shared" si="9"/>
        <v>22</v>
      </c>
      <c r="X9" s="17">
        <f t="shared" si="10"/>
        <v>0</v>
      </c>
      <c r="Y9" s="17">
        <f t="shared" si="11"/>
        <v>0</v>
      </c>
      <c r="Z9" s="17">
        <f t="shared" si="12"/>
        <v>22</v>
      </c>
      <c r="AA9" s="17">
        <f t="shared" si="13"/>
        <v>0</v>
      </c>
      <c r="AB9" s="17">
        <f t="shared" si="14"/>
        <v>0</v>
      </c>
      <c r="AC9" s="17">
        <f t="shared" si="15"/>
        <v>1</v>
      </c>
      <c r="AD9" s="17">
        <f t="shared" si="16"/>
        <v>21</v>
      </c>
      <c r="AE9" s="17">
        <f t="shared" si="17"/>
        <v>1</v>
      </c>
    </row>
    <row r="10" spans="1:31" ht="12.75">
      <c r="A10" s="27">
        <f t="shared" si="18"/>
        <v>7</v>
      </c>
      <c r="B10" s="13">
        <f t="shared" si="1"/>
        <v>7</v>
      </c>
      <c r="C10" s="24" t="s">
        <v>17</v>
      </c>
      <c r="D10" s="4">
        <v>3</v>
      </c>
      <c r="E10" s="4">
        <v>2</v>
      </c>
      <c r="F10" s="4">
        <v>1</v>
      </c>
      <c r="G10" s="4"/>
      <c r="H10" s="4"/>
      <c r="I10" s="4"/>
      <c r="J10" s="4">
        <v>2</v>
      </c>
      <c r="L10" s="4">
        <v>4</v>
      </c>
      <c r="O10" s="3">
        <v>2</v>
      </c>
      <c r="P10" s="4">
        <v>25</v>
      </c>
      <c r="Q10" s="4">
        <f t="shared" si="3"/>
        <v>143</v>
      </c>
      <c r="R10" s="4">
        <f t="shared" si="4"/>
        <v>143</v>
      </c>
      <c r="S10" s="17">
        <f t="shared" si="5"/>
        <v>23</v>
      </c>
      <c r="T10" s="17">
        <f t="shared" si="6"/>
        <v>24</v>
      </c>
      <c r="U10" s="17">
        <f t="shared" si="7"/>
        <v>25</v>
      </c>
      <c r="V10" s="17">
        <f t="shared" si="8"/>
        <v>0</v>
      </c>
      <c r="W10" s="17">
        <f t="shared" si="9"/>
        <v>0</v>
      </c>
      <c r="X10" s="17">
        <f t="shared" si="10"/>
        <v>0</v>
      </c>
      <c r="Y10" s="17">
        <f t="shared" si="11"/>
        <v>24</v>
      </c>
      <c r="Z10" s="17">
        <f t="shared" si="12"/>
        <v>0</v>
      </c>
      <c r="AA10" s="17">
        <f t="shared" si="13"/>
        <v>22</v>
      </c>
      <c r="AB10" s="17">
        <f t="shared" si="14"/>
        <v>0</v>
      </c>
      <c r="AC10" s="17">
        <f t="shared" si="15"/>
        <v>0</v>
      </c>
      <c r="AD10" s="17">
        <f t="shared" si="16"/>
        <v>24</v>
      </c>
      <c r="AE10" s="17">
        <f t="shared" si="17"/>
        <v>1</v>
      </c>
    </row>
    <row r="11" spans="1:31" ht="12.75">
      <c r="A11" s="27">
        <f t="shared" si="18"/>
        <v>8</v>
      </c>
      <c r="B11" s="13">
        <f t="shared" si="1"/>
        <v>8</v>
      </c>
      <c r="C11" s="24" t="s">
        <v>9</v>
      </c>
      <c r="D11" s="4"/>
      <c r="E11" s="4">
        <v>5</v>
      </c>
      <c r="F11" s="11">
        <v>2</v>
      </c>
      <c r="G11" s="6">
        <v>5</v>
      </c>
      <c r="H11" s="3">
        <v>0</v>
      </c>
      <c r="I11" s="4"/>
      <c r="J11" s="6">
        <v>2</v>
      </c>
      <c r="K11" s="4">
        <v>2</v>
      </c>
      <c r="L11" s="4">
        <v>7</v>
      </c>
      <c r="P11" s="4">
        <v>25</v>
      </c>
      <c r="Q11" s="4">
        <f t="shared" si="3"/>
        <v>134</v>
      </c>
      <c r="R11" s="4">
        <f t="shared" si="4"/>
        <v>134</v>
      </c>
      <c r="S11" s="17">
        <f t="shared" si="5"/>
        <v>0</v>
      </c>
      <c r="T11" s="17">
        <f t="shared" si="6"/>
        <v>21</v>
      </c>
      <c r="U11" s="17">
        <f t="shared" si="7"/>
        <v>24</v>
      </c>
      <c r="V11" s="17">
        <f t="shared" si="8"/>
        <v>21</v>
      </c>
      <c r="W11" s="17">
        <f t="shared" si="9"/>
        <v>0</v>
      </c>
      <c r="X11" s="17">
        <f t="shared" si="10"/>
        <v>0</v>
      </c>
      <c r="Y11" s="17">
        <f t="shared" si="11"/>
        <v>24</v>
      </c>
      <c r="Z11" s="17">
        <f t="shared" si="12"/>
        <v>24</v>
      </c>
      <c r="AA11" s="17">
        <f t="shared" si="13"/>
        <v>19</v>
      </c>
      <c r="AB11" s="17">
        <f t="shared" si="14"/>
        <v>0</v>
      </c>
      <c r="AC11" s="17">
        <f t="shared" si="15"/>
        <v>0</v>
      </c>
      <c r="AD11" s="17">
        <f t="shared" si="16"/>
        <v>0</v>
      </c>
      <c r="AE11" s="17">
        <f t="shared" si="17"/>
        <v>1</v>
      </c>
    </row>
    <row r="12" spans="1:31" ht="12.75">
      <c r="A12" s="27">
        <f t="shared" si="18"/>
        <v>9</v>
      </c>
      <c r="B12" s="13">
        <f t="shared" si="1"/>
        <v>8</v>
      </c>
      <c r="C12" s="24" t="s">
        <v>44</v>
      </c>
      <c r="D12" s="11">
        <v>6</v>
      </c>
      <c r="E12" s="4">
        <v>7</v>
      </c>
      <c r="F12" s="4"/>
      <c r="G12" s="9">
        <v>6</v>
      </c>
      <c r="H12" s="4">
        <v>9</v>
      </c>
      <c r="I12" s="4">
        <v>6</v>
      </c>
      <c r="N12" s="10">
        <v>25</v>
      </c>
      <c r="O12" s="4">
        <v>9</v>
      </c>
      <c r="P12" s="4">
        <v>25</v>
      </c>
      <c r="Q12" s="4">
        <f t="shared" si="3"/>
        <v>114</v>
      </c>
      <c r="R12" s="4">
        <f t="shared" si="4"/>
        <v>115</v>
      </c>
      <c r="S12" s="17">
        <f t="shared" si="5"/>
        <v>20</v>
      </c>
      <c r="T12" s="17">
        <f t="shared" si="6"/>
        <v>19</v>
      </c>
      <c r="U12" s="17">
        <f t="shared" si="7"/>
        <v>0</v>
      </c>
      <c r="V12" s="17">
        <f t="shared" si="8"/>
        <v>20</v>
      </c>
      <c r="W12" s="17">
        <f t="shared" si="9"/>
        <v>17</v>
      </c>
      <c r="X12" s="17">
        <f t="shared" si="10"/>
        <v>20</v>
      </c>
      <c r="Y12" s="17">
        <f t="shared" si="11"/>
        <v>0</v>
      </c>
      <c r="Z12" s="17">
        <f t="shared" si="12"/>
        <v>0</v>
      </c>
      <c r="AA12" s="17">
        <f t="shared" si="13"/>
        <v>0</v>
      </c>
      <c r="AB12" s="17">
        <f t="shared" si="14"/>
        <v>0</v>
      </c>
      <c r="AC12" s="17">
        <f t="shared" si="15"/>
        <v>1</v>
      </c>
      <c r="AD12" s="17">
        <f t="shared" si="16"/>
        <v>17</v>
      </c>
      <c r="AE12" s="17">
        <f t="shared" si="17"/>
        <v>1</v>
      </c>
    </row>
    <row r="13" spans="1:31" ht="12.75">
      <c r="A13" s="27">
        <f t="shared" si="18"/>
        <v>10</v>
      </c>
      <c r="B13" s="13">
        <f t="shared" si="1"/>
        <v>7</v>
      </c>
      <c r="C13" s="22" t="s">
        <v>33</v>
      </c>
      <c r="D13" s="4"/>
      <c r="E13" s="4">
        <v>9</v>
      </c>
      <c r="F13" s="4">
        <v>8</v>
      </c>
      <c r="G13" s="4">
        <v>10</v>
      </c>
      <c r="H13" s="4">
        <v>11</v>
      </c>
      <c r="I13" s="4"/>
      <c r="K13" s="3">
        <v>9</v>
      </c>
      <c r="L13" s="4">
        <v>9</v>
      </c>
      <c r="P13" s="3">
        <v>25</v>
      </c>
      <c r="Q13" s="4">
        <f t="shared" si="3"/>
        <v>101</v>
      </c>
      <c r="R13" s="4">
        <f t="shared" si="4"/>
        <v>101</v>
      </c>
      <c r="S13" s="17">
        <f t="shared" si="5"/>
        <v>0</v>
      </c>
      <c r="T13" s="17">
        <f t="shared" si="6"/>
        <v>17</v>
      </c>
      <c r="U13" s="17">
        <f t="shared" si="7"/>
        <v>18</v>
      </c>
      <c r="V13" s="17">
        <f t="shared" si="8"/>
        <v>16</v>
      </c>
      <c r="W13" s="17">
        <f t="shared" si="9"/>
        <v>15</v>
      </c>
      <c r="X13" s="17">
        <f t="shared" si="10"/>
        <v>0</v>
      </c>
      <c r="Y13" s="17">
        <f t="shared" si="11"/>
        <v>0</v>
      </c>
      <c r="Z13" s="17">
        <f t="shared" si="12"/>
        <v>17</v>
      </c>
      <c r="AA13" s="17">
        <f t="shared" si="13"/>
        <v>17</v>
      </c>
      <c r="AB13" s="17">
        <f t="shared" si="14"/>
        <v>0</v>
      </c>
      <c r="AC13" s="17">
        <f t="shared" si="15"/>
        <v>0</v>
      </c>
      <c r="AD13" s="17">
        <f t="shared" si="16"/>
        <v>0</v>
      </c>
      <c r="AE13" s="17">
        <f t="shared" si="17"/>
        <v>1</v>
      </c>
    </row>
    <row r="14" spans="1:31" ht="12.75">
      <c r="A14" s="27">
        <f t="shared" si="18"/>
        <v>11</v>
      </c>
      <c r="B14" s="13">
        <f t="shared" si="1"/>
        <v>5</v>
      </c>
      <c r="C14" s="24" t="s">
        <v>14</v>
      </c>
      <c r="D14" s="4">
        <v>13</v>
      </c>
      <c r="E14" s="4">
        <v>8</v>
      </c>
      <c r="F14" s="9">
        <v>4</v>
      </c>
      <c r="G14" s="4">
        <v>10</v>
      </c>
      <c r="H14" s="3">
        <v>4</v>
      </c>
      <c r="I14" s="4"/>
      <c r="O14" s="10"/>
      <c r="Q14" s="4">
        <f t="shared" si="3"/>
        <v>91</v>
      </c>
      <c r="R14" s="4">
        <f t="shared" si="4"/>
        <v>91</v>
      </c>
      <c r="S14" s="17">
        <f t="shared" si="5"/>
        <v>13</v>
      </c>
      <c r="T14" s="17">
        <f t="shared" si="6"/>
        <v>18</v>
      </c>
      <c r="U14" s="17">
        <f t="shared" si="7"/>
        <v>22</v>
      </c>
      <c r="V14" s="17">
        <f t="shared" si="8"/>
        <v>16</v>
      </c>
      <c r="W14" s="17">
        <f t="shared" si="9"/>
        <v>22</v>
      </c>
      <c r="X14" s="17">
        <f t="shared" si="10"/>
        <v>0</v>
      </c>
      <c r="Y14" s="17">
        <f t="shared" si="11"/>
        <v>0</v>
      </c>
      <c r="Z14" s="17">
        <f t="shared" si="12"/>
        <v>0</v>
      </c>
      <c r="AA14" s="17">
        <f t="shared" si="13"/>
        <v>0</v>
      </c>
      <c r="AB14" s="17">
        <f t="shared" si="14"/>
        <v>0</v>
      </c>
      <c r="AC14" s="17">
        <f t="shared" si="15"/>
        <v>0</v>
      </c>
      <c r="AD14" s="17">
        <f t="shared" si="16"/>
        <v>0</v>
      </c>
      <c r="AE14" s="17">
        <f t="shared" si="17"/>
        <v>0</v>
      </c>
    </row>
    <row r="15" spans="1:31" ht="12.75">
      <c r="A15" s="27">
        <f t="shared" si="18"/>
        <v>12</v>
      </c>
      <c r="B15" s="13">
        <f t="shared" si="1"/>
        <v>4</v>
      </c>
      <c r="C15" s="24" t="s">
        <v>28</v>
      </c>
      <c r="D15" s="4">
        <v>1</v>
      </c>
      <c r="E15" s="4"/>
      <c r="F15" s="4">
        <v>10</v>
      </c>
      <c r="G15" s="4"/>
      <c r="H15" s="4"/>
      <c r="I15" s="4"/>
      <c r="K15" s="4">
        <v>3</v>
      </c>
      <c r="M15" s="9"/>
      <c r="O15" s="4">
        <v>1</v>
      </c>
      <c r="Q15" s="4">
        <f t="shared" si="3"/>
        <v>89</v>
      </c>
      <c r="R15" s="4">
        <f t="shared" si="4"/>
        <v>89</v>
      </c>
      <c r="S15" s="17">
        <f t="shared" si="5"/>
        <v>25</v>
      </c>
      <c r="T15" s="17">
        <f t="shared" si="6"/>
        <v>0</v>
      </c>
      <c r="U15" s="17">
        <f t="shared" si="7"/>
        <v>16</v>
      </c>
      <c r="V15" s="17">
        <f t="shared" si="8"/>
        <v>0</v>
      </c>
      <c r="W15" s="17">
        <f t="shared" si="9"/>
        <v>0</v>
      </c>
      <c r="X15" s="17">
        <f t="shared" si="10"/>
        <v>0</v>
      </c>
      <c r="Y15" s="17">
        <f t="shared" si="11"/>
        <v>0</v>
      </c>
      <c r="Z15" s="17">
        <f t="shared" si="12"/>
        <v>23</v>
      </c>
      <c r="AA15" s="17">
        <f t="shared" si="13"/>
        <v>0</v>
      </c>
      <c r="AB15" s="17">
        <f t="shared" si="14"/>
        <v>0</v>
      </c>
      <c r="AC15" s="17">
        <f t="shared" si="15"/>
        <v>0</v>
      </c>
      <c r="AD15" s="17">
        <f t="shared" si="16"/>
        <v>25</v>
      </c>
      <c r="AE15" s="17">
        <f t="shared" si="17"/>
        <v>0</v>
      </c>
    </row>
    <row r="16" spans="1:31" ht="12.75">
      <c r="A16" s="27">
        <f t="shared" si="18"/>
        <v>13</v>
      </c>
      <c r="B16" s="13">
        <f t="shared" si="1"/>
        <v>7</v>
      </c>
      <c r="C16" s="24" t="s">
        <v>13</v>
      </c>
      <c r="D16" s="4"/>
      <c r="E16" s="4"/>
      <c r="F16" s="4"/>
      <c r="G16" s="4">
        <v>10</v>
      </c>
      <c r="H16" s="4">
        <v>8</v>
      </c>
      <c r="I16" s="4"/>
      <c r="K16" s="4">
        <v>9</v>
      </c>
      <c r="L16" s="4">
        <v>10</v>
      </c>
      <c r="N16" s="10">
        <v>25</v>
      </c>
      <c r="O16" s="4">
        <v>8</v>
      </c>
      <c r="P16" s="4">
        <v>25</v>
      </c>
      <c r="Q16" s="4">
        <f t="shared" si="3"/>
        <v>87</v>
      </c>
      <c r="R16" s="4">
        <f t="shared" si="4"/>
        <v>87</v>
      </c>
      <c r="S16" s="17">
        <f t="shared" si="5"/>
        <v>0</v>
      </c>
      <c r="T16" s="17">
        <f t="shared" si="6"/>
        <v>0</v>
      </c>
      <c r="U16" s="17">
        <f t="shared" si="7"/>
        <v>0</v>
      </c>
      <c r="V16" s="17">
        <f t="shared" si="8"/>
        <v>16</v>
      </c>
      <c r="W16" s="17">
        <f t="shared" si="9"/>
        <v>18</v>
      </c>
      <c r="X16" s="17">
        <f t="shared" si="10"/>
        <v>0</v>
      </c>
      <c r="Y16" s="17">
        <f t="shared" si="11"/>
        <v>0</v>
      </c>
      <c r="Z16" s="17">
        <f t="shared" si="12"/>
        <v>17</v>
      </c>
      <c r="AA16" s="17">
        <f t="shared" si="13"/>
        <v>16</v>
      </c>
      <c r="AB16" s="17">
        <f t="shared" si="14"/>
        <v>0</v>
      </c>
      <c r="AC16" s="17">
        <f t="shared" si="15"/>
        <v>1</v>
      </c>
      <c r="AD16" s="17">
        <f t="shared" si="16"/>
        <v>18</v>
      </c>
      <c r="AE16" s="17">
        <f t="shared" si="17"/>
        <v>1</v>
      </c>
    </row>
    <row r="17" spans="1:31" ht="12.75">
      <c r="A17" s="27">
        <f t="shared" si="18"/>
        <v>14</v>
      </c>
      <c r="B17" s="13">
        <f t="shared" si="1"/>
        <v>5</v>
      </c>
      <c r="C17" s="24" t="s">
        <v>5</v>
      </c>
      <c r="D17" s="6">
        <v>10</v>
      </c>
      <c r="E17" s="4"/>
      <c r="F17" s="4"/>
      <c r="G17" s="4">
        <v>10</v>
      </c>
      <c r="H17" s="4">
        <v>5</v>
      </c>
      <c r="I17" s="4"/>
      <c r="L17" s="4">
        <v>1</v>
      </c>
      <c r="P17" s="4">
        <v>25</v>
      </c>
      <c r="Q17" s="4">
        <f t="shared" si="3"/>
        <v>79</v>
      </c>
      <c r="R17" s="4">
        <f t="shared" si="4"/>
        <v>79</v>
      </c>
      <c r="S17" s="17">
        <f t="shared" si="5"/>
        <v>16</v>
      </c>
      <c r="T17" s="17">
        <f t="shared" si="6"/>
        <v>0</v>
      </c>
      <c r="U17" s="17">
        <f t="shared" si="7"/>
        <v>0</v>
      </c>
      <c r="V17" s="17">
        <f t="shared" si="8"/>
        <v>16</v>
      </c>
      <c r="W17" s="17">
        <f t="shared" si="9"/>
        <v>21</v>
      </c>
      <c r="X17" s="17">
        <f t="shared" si="10"/>
        <v>0</v>
      </c>
      <c r="Y17" s="17">
        <f t="shared" si="11"/>
        <v>0</v>
      </c>
      <c r="Z17" s="17">
        <f t="shared" si="12"/>
        <v>0</v>
      </c>
      <c r="AA17" s="17">
        <f t="shared" si="13"/>
        <v>25</v>
      </c>
      <c r="AB17" s="17">
        <f t="shared" si="14"/>
        <v>0</v>
      </c>
      <c r="AC17" s="17">
        <f t="shared" si="15"/>
        <v>0</v>
      </c>
      <c r="AD17" s="17">
        <f t="shared" si="16"/>
        <v>0</v>
      </c>
      <c r="AE17" s="17">
        <f t="shared" si="17"/>
        <v>1</v>
      </c>
    </row>
    <row r="18" spans="1:31" ht="12.75">
      <c r="A18" s="27">
        <f t="shared" si="18"/>
        <v>15</v>
      </c>
      <c r="B18" s="13">
        <f t="shared" si="1"/>
        <v>3</v>
      </c>
      <c r="C18" s="24" t="s">
        <v>15</v>
      </c>
      <c r="D18" s="4"/>
      <c r="E18" s="4"/>
      <c r="F18" s="11">
        <v>2</v>
      </c>
      <c r="G18" s="4">
        <v>5</v>
      </c>
      <c r="H18" s="4"/>
      <c r="I18" s="4"/>
      <c r="J18" s="4">
        <v>2</v>
      </c>
      <c r="Q18" s="4">
        <f t="shared" si="3"/>
        <v>69</v>
      </c>
      <c r="R18" s="4">
        <f t="shared" si="4"/>
        <v>69</v>
      </c>
      <c r="S18" s="17">
        <f t="shared" si="5"/>
        <v>0</v>
      </c>
      <c r="T18" s="17">
        <f t="shared" si="6"/>
        <v>0</v>
      </c>
      <c r="U18" s="17">
        <f t="shared" si="7"/>
        <v>24</v>
      </c>
      <c r="V18" s="17">
        <f t="shared" si="8"/>
        <v>21</v>
      </c>
      <c r="W18" s="17">
        <f t="shared" si="9"/>
        <v>0</v>
      </c>
      <c r="X18" s="17">
        <f t="shared" si="10"/>
        <v>0</v>
      </c>
      <c r="Y18" s="17">
        <f t="shared" si="11"/>
        <v>24</v>
      </c>
      <c r="Z18" s="17">
        <f t="shared" si="12"/>
        <v>0</v>
      </c>
      <c r="AA18" s="17">
        <f t="shared" si="13"/>
        <v>0</v>
      </c>
      <c r="AB18" s="17">
        <f t="shared" si="14"/>
        <v>0</v>
      </c>
      <c r="AC18" s="17">
        <f t="shared" si="15"/>
        <v>0</v>
      </c>
      <c r="AD18" s="17">
        <f t="shared" si="16"/>
        <v>0</v>
      </c>
      <c r="AE18" s="17">
        <f t="shared" si="17"/>
        <v>0</v>
      </c>
    </row>
    <row r="19" spans="1:31" ht="12.75">
      <c r="A19" s="27">
        <f t="shared" si="18"/>
        <v>16</v>
      </c>
      <c r="B19" s="13">
        <f t="shared" si="1"/>
        <v>4</v>
      </c>
      <c r="C19" s="24" t="s">
        <v>85</v>
      </c>
      <c r="D19" s="4"/>
      <c r="E19" s="4"/>
      <c r="F19" s="4"/>
      <c r="G19" s="4"/>
      <c r="H19" s="4"/>
      <c r="I19" s="3">
        <v>8</v>
      </c>
      <c r="K19" s="4">
        <v>8</v>
      </c>
      <c r="L19" s="4">
        <v>10</v>
      </c>
      <c r="O19" s="10">
        <v>10</v>
      </c>
      <c r="Q19" s="4">
        <f t="shared" si="3"/>
        <v>68</v>
      </c>
      <c r="R19" s="4">
        <f t="shared" si="4"/>
        <v>68</v>
      </c>
      <c r="S19" s="17">
        <f t="shared" si="5"/>
        <v>0</v>
      </c>
      <c r="T19" s="17">
        <f t="shared" si="6"/>
        <v>0</v>
      </c>
      <c r="U19" s="17">
        <f t="shared" si="7"/>
        <v>0</v>
      </c>
      <c r="V19" s="17">
        <f t="shared" si="8"/>
        <v>0</v>
      </c>
      <c r="W19" s="17">
        <f t="shared" si="9"/>
        <v>0</v>
      </c>
      <c r="X19" s="17">
        <f t="shared" si="10"/>
        <v>18</v>
      </c>
      <c r="Y19" s="17">
        <f t="shared" si="11"/>
        <v>0</v>
      </c>
      <c r="Z19" s="17">
        <f t="shared" si="12"/>
        <v>18</v>
      </c>
      <c r="AA19" s="17">
        <f t="shared" si="13"/>
        <v>16</v>
      </c>
      <c r="AB19" s="17">
        <f t="shared" si="14"/>
        <v>0</v>
      </c>
      <c r="AC19" s="17">
        <f t="shared" si="15"/>
        <v>0</v>
      </c>
      <c r="AD19" s="17">
        <f t="shared" si="16"/>
        <v>16</v>
      </c>
      <c r="AE19" s="17">
        <f t="shared" si="17"/>
        <v>0</v>
      </c>
    </row>
    <row r="20" spans="1:31" ht="12.75">
      <c r="A20" s="27">
        <f t="shared" si="18"/>
        <v>17</v>
      </c>
      <c r="B20" s="13">
        <f t="shared" si="1"/>
        <v>4</v>
      </c>
      <c r="C20" s="22" t="s">
        <v>21</v>
      </c>
      <c r="D20" s="4">
        <v>12</v>
      </c>
      <c r="E20" s="4">
        <v>11</v>
      </c>
      <c r="F20" s="4"/>
      <c r="G20" s="4">
        <v>8</v>
      </c>
      <c r="H20" s="3">
        <v>8</v>
      </c>
      <c r="I20" s="4"/>
      <c r="O20" s="10"/>
      <c r="Q20" s="4">
        <f t="shared" si="3"/>
        <v>65</v>
      </c>
      <c r="R20" s="4">
        <f t="shared" si="4"/>
        <v>65</v>
      </c>
      <c r="S20" s="17">
        <f t="shared" si="5"/>
        <v>14</v>
      </c>
      <c r="T20" s="17">
        <f t="shared" si="6"/>
        <v>15</v>
      </c>
      <c r="U20" s="17">
        <f t="shared" si="7"/>
        <v>0</v>
      </c>
      <c r="V20" s="17">
        <f t="shared" si="8"/>
        <v>18</v>
      </c>
      <c r="W20" s="17">
        <f t="shared" si="9"/>
        <v>18</v>
      </c>
      <c r="X20" s="17">
        <f t="shared" si="10"/>
        <v>0</v>
      </c>
      <c r="Y20" s="17">
        <f t="shared" si="11"/>
        <v>0</v>
      </c>
      <c r="Z20" s="17">
        <f t="shared" si="12"/>
        <v>0</v>
      </c>
      <c r="AA20" s="17">
        <f t="shared" si="13"/>
        <v>0</v>
      </c>
      <c r="AB20" s="17">
        <f t="shared" si="14"/>
        <v>0</v>
      </c>
      <c r="AC20" s="17">
        <f t="shared" si="15"/>
        <v>0</v>
      </c>
      <c r="AD20" s="17">
        <f t="shared" si="16"/>
        <v>0</v>
      </c>
      <c r="AE20" s="17">
        <f t="shared" si="17"/>
        <v>0</v>
      </c>
    </row>
    <row r="21" spans="1:31" ht="12.75">
      <c r="A21" s="27">
        <f t="shared" si="18"/>
        <v>18</v>
      </c>
      <c r="B21" s="13">
        <f t="shared" si="1"/>
        <v>3</v>
      </c>
      <c r="C21" s="24" t="s">
        <v>69</v>
      </c>
      <c r="D21" s="4"/>
      <c r="E21" s="4"/>
      <c r="F21" s="4"/>
      <c r="G21" s="4">
        <v>7</v>
      </c>
      <c r="H21" s="4"/>
      <c r="I21" s="4"/>
      <c r="L21" s="4">
        <v>6</v>
      </c>
      <c r="M21" s="4">
        <v>3</v>
      </c>
      <c r="Q21" s="4">
        <f t="shared" si="3"/>
        <v>62</v>
      </c>
      <c r="R21" s="4">
        <f t="shared" si="4"/>
        <v>62</v>
      </c>
      <c r="S21" s="17">
        <f t="shared" si="5"/>
        <v>0</v>
      </c>
      <c r="T21" s="17">
        <f t="shared" si="6"/>
        <v>0</v>
      </c>
      <c r="U21" s="17">
        <f t="shared" si="7"/>
        <v>0</v>
      </c>
      <c r="V21" s="17">
        <f t="shared" si="8"/>
        <v>19</v>
      </c>
      <c r="W21" s="17">
        <f t="shared" si="9"/>
        <v>0</v>
      </c>
      <c r="X21" s="17">
        <f t="shared" si="10"/>
        <v>0</v>
      </c>
      <c r="Y21" s="17">
        <f t="shared" si="11"/>
        <v>0</v>
      </c>
      <c r="Z21" s="17">
        <f t="shared" si="12"/>
        <v>0</v>
      </c>
      <c r="AA21" s="17">
        <f t="shared" si="13"/>
        <v>20</v>
      </c>
      <c r="AB21" s="17">
        <f t="shared" si="14"/>
        <v>23</v>
      </c>
      <c r="AC21" s="17">
        <f t="shared" si="15"/>
        <v>0</v>
      </c>
      <c r="AD21" s="17">
        <f t="shared" si="16"/>
        <v>0</v>
      </c>
      <c r="AE21" s="17">
        <f t="shared" si="17"/>
        <v>0</v>
      </c>
    </row>
    <row r="22" spans="1:31" ht="12.75">
      <c r="A22" s="27">
        <f t="shared" si="18"/>
        <v>19</v>
      </c>
      <c r="B22" s="13">
        <f t="shared" si="1"/>
        <v>3</v>
      </c>
      <c r="C22" s="22" t="s">
        <v>37</v>
      </c>
      <c r="D22" s="4"/>
      <c r="E22" s="4"/>
      <c r="F22" s="4"/>
      <c r="G22" s="4">
        <v>9</v>
      </c>
      <c r="H22" s="3">
        <v>4</v>
      </c>
      <c r="I22" s="4">
        <v>4</v>
      </c>
      <c r="Q22" s="4">
        <f t="shared" si="3"/>
        <v>61</v>
      </c>
      <c r="R22" s="4">
        <f t="shared" si="4"/>
        <v>61</v>
      </c>
      <c r="S22" s="17">
        <f t="shared" si="5"/>
        <v>0</v>
      </c>
      <c r="T22" s="17">
        <f t="shared" si="6"/>
        <v>0</v>
      </c>
      <c r="U22" s="17">
        <f t="shared" si="7"/>
        <v>0</v>
      </c>
      <c r="V22" s="17">
        <f t="shared" si="8"/>
        <v>17</v>
      </c>
      <c r="W22" s="17">
        <f t="shared" si="9"/>
        <v>22</v>
      </c>
      <c r="X22" s="17">
        <f t="shared" si="10"/>
        <v>22</v>
      </c>
      <c r="Y22" s="17">
        <f t="shared" si="11"/>
        <v>0</v>
      </c>
      <c r="Z22" s="17">
        <f t="shared" si="12"/>
        <v>0</v>
      </c>
      <c r="AA22" s="17">
        <f t="shared" si="13"/>
        <v>0</v>
      </c>
      <c r="AB22" s="17">
        <f t="shared" si="14"/>
        <v>0</v>
      </c>
      <c r="AC22" s="17">
        <f t="shared" si="15"/>
        <v>0</v>
      </c>
      <c r="AD22" s="17">
        <f t="shared" si="16"/>
        <v>0</v>
      </c>
      <c r="AE22" s="17">
        <f t="shared" si="17"/>
        <v>0</v>
      </c>
    </row>
    <row r="23" spans="1:31" ht="12.75">
      <c r="A23" s="27">
        <f t="shared" si="18"/>
        <v>20</v>
      </c>
      <c r="B23" s="13">
        <f t="shared" si="1"/>
        <v>3</v>
      </c>
      <c r="C23" s="24" t="s">
        <v>54</v>
      </c>
      <c r="D23" s="4"/>
      <c r="E23" s="4"/>
      <c r="F23" s="4">
        <v>9</v>
      </c>
      <c r="G23" s="9">
        <v>3</v>
      </c>
      <c r="H23" s="4"/>
      <c r="I23" s="4"/>
      <c r="K23" s="4">
        <v>7</v>
      </c>
      <c r="P23" s="10"/>
      <c r="Q23" s="4">
        <f t="shared" si="3"/>
        <v>59</v>
      </c>
      <c r="R23" s="4">
        <f t="shared" si="4"/>
        <v>59</v>
      </c>
      <c r="S23" s="17">
        <f t="shared" si="5"/>
        <v>0</v>
      </c>
      <c r="T23" s="17">
        <f t="shared" si="6"/>
        <v>0</v>
      </c>
      <c r="U23" s="17">
        <f t="shared" si="7"/>
        <v>17</v>
      </c>
      <c r="V23" s="17">
        <f t="shared" si="8"/>
        <v>23</v>
      </c>
      <c r="W23" s="17">
        <f t="shared" si="9"/>
        <v>0</v>
      </c>
      <c r="X23" s="17">
        <f t="shared" si="10"/>
        <v>0</v>
      </c>
      <c r="Y23" s="17">
        <f t="shared" si="11"/>
        <v>0</v>
      </c>
      <c r="Z23" s="17">
        <f t="shared" si="12"/>
        <v>19</v>
      </c>
      <c r="AA23" s="17">
        <f t="shared" si="13"/>
        <v>0</v>
      </c>
      <c r="AB23" s="17">
        <f t="shared" si="14"/>
        <v>0</v>
      </c>
      <c r="AC23" s="17">
        <f t="shared" si="15"/>
        <v>0</v>
      </c>
      <c r="AD23" s="17">
        <f t="shared" si="16"/>
        <v>0</v>
      </c>
      <c r="AE23" s="17">
        <f t="shared" si="17"/>
        <v>0</v>
      </c>
    </row>
    <row r="24" spans="1:31" ht="12.75">
      <c r="A24" s="27">
        <f t="shared" si="18"/>
        <v>21</v>
      </c>
      <c r="B24" s="13">
        <f t="shared" si="1"/>
        <v>2</v>
      </c>
      <c r="C24" s="24" t="s">
        <v>19</v>
      </c>
      <c r="D24" s="4"/>
      <c r="E24" s="4"/>
      <c r="F24" s="4"/>
      <c r="G24" s="4"/>
      <c r="H24" s="3">
        <v>1</v>
      </c>
      <c r="I24" s="4"/>
      <c r="L24" s="3">
        <v>1</v>
      </c>
      <c r="Q24" s="4">
        <f t="shared" si="3"/>
        <v>50</v>
      </c>
      <c r="R24" s="4">
        <f t="shared" si="4"/>
        <v>50</v>
      </c>
      <c r="S24" s="17">
        <f t="shared" si="5"/>
        <v>0</v>
      </c>
      <c r="T24" s="17">
        <f t="shared" si="6"/>
        <v>0</v>
      </c>
      <c r="U24" s="17">
        <f t="shared" si="7"/>
        <v>0</v>
      </c>
      <c r="V24" s="17">
        <f t="shared" si="8"/>
        <v>0</v>
      </c>
      <c r="W24" s="17">
        <f t="shared" si="9"/>
        <v>25</v>
      </c>
      <c r="X24" s="17">
        <f t="shared" si="10"/>
        <v>0</v>
      </c>
      <c r="Y24" s="17">
        <f t="shared" si="11"/>
        <v>0</v>
      </c>
      <c r="Z24" s="17">
        <f t="shared" si="12"/>
        <v>0</v>
      </c>
      <c r="AA24" s="17">
        <f t="shared" si="13"/>
        <v>25</v>
      </c>
      <c r="AB24" s="17">
        <f t="shared" si="14"/>
        <v>0</v>
      </c>
      <c r="AC24" s="17">
        <f t="shared" si="15"/>
        <v>0</v>
      </c>
      <c r="AD24" s="17">
        <f t="shared" si="16"/>
        <v>0</v>
      </c>
      <c r="AE24" s="17">
        <f t="shared" si="17"/>
        <v>0</v>
      </c>
    </row>
    <row r="25" spans="1:31" ht="12.75">
      <c r="A25" s="27">
        <f t="shared" si="18"/>
        <v>22</v>
      </c>
      <c r="B25" s="13">
        <f t="shared" si="1"/>
        <v>2</v>
      </c>
      <c r="C25" s="22" t="s">
        <v>49</v>
      </c>
      <c r="D25" s="4">
        <v>2</v>
      </c>
      <c r="E25" s="4">
        <v>1</v>
      </c>
      <c r="F25" s="4"/>
      <c r="G25" s="4"/>
      <c r="H25" s="4"/>
      <c r="I25" s="4"/>
      <c r="Q25" s="4">
        <f t="shared" si="3"/>
        <v>49</v>
      </c>
      <c r="R25" s="4">
        <f t="shared" si="4"/>
        <v>49</v>
      </c>
      <c r="S25" s="17">
        <f t="shared" si="5"/>
        <v>24</v>
      </c>
      <c r="T25" s="17">
        <f t="shared" si="6"/>
        <v>25</v>
      </c>
      <c r="U25" s="17">
        <f t="shared" si="7"/>
        <v>0</v>
      </c>
      <c r="V25" s="17">
        <f t="shared" si="8"/>
        <v>0</v>
      </c>
      <c r="W25" s="17">
        <f t="shared" si="9"/>
        <v>0</v>
      </c>
      <c r="X25" s="17">
        <f t="shared" si="10"/>
        <v>0</v>
      </c>
      <c r="Y25" s="17">
        <f t="shared" si="11"/>
        <v>0</v>
      </c>
      <c r="Z25" s="17">
        <f t="shared" si="12"/>
        <v>0</v>
      </c>
      <c r="AA25" s="17">
        <f t="shared" si="13"/>
        <v>0</v>
      </c>
      <c r="AB25" s="17">
        <f t="shared" si="14"/>
        <v>0</v>
      </c>
      <c r="AC25" s="17">
        <f t="shared" si="15"/>
        <v>0</v>
      </c>
      <c r="AD25" s="17">
        <f t="shared" si="16"/>
        <v>0</v>
      </c>
      <c r="AE25" s="17">
        <f t="shared" si="17"/>
        <v>0</v>
      </c>
    </row>
    <row r="26" spans="1:31" ht="12.75">
      <c r="A26" s="27">
        <f t="shared" si="18"/>
        <v>23</v>
      </c>
      <c r="B26" s="13">
        <f t="shared" si="1"/>
        <v>3</v>
      </c>
      <c r="C26" s="24" t="s">
        <v>1</v>
      </c>
      <c r="D26" s="4">
        <v>15</v>
      </c>
      <c r="E26" s="4"/>
      <c r="F26" s="4"/>
      <c r="G26" s="11">
        <v>13</v>
      </c>
      <c r="H26" s="4">
        <v>13</v>
      </c>
      <c r="I26" s="4"/>
      <c r="Q26" s="4">
        <f t="shared" si="3"/>
        <v>37</v>
      </c>
      <c r="R26" s="4">
        <f t="shared" si="4"/>
        <v>37</v>
      </c>
      <c r="S26" s="17">
        <f t="shared" si="5"/>
        <v>11</v>
      </c>
      <c r="T26" s="17">
        <f t="shared" si="6"/>
        <v>0</v>
      </c>
      <c r="U26" s="17">
        <f t="shared" si="7"/>
        <v>0</v>
      </c>
      <c r="V26" s="17">
        <f t="shared" si="8"/>
        <v>13</v>
      </c>
      <c r="W26" s="17">
        <f t="shared" si="9"/>
        <v>13</v>
      </c>
      <c r="X26" s="17">
        <f t="shared" si="10"/>
        <v>0</v>
      </c>
      <c r="Y26" s="17">
        <f t="shared" si="11"/>
        <v>0</v>
      </c>
      <c r="Z26" s="17">
        <f t="shared" si="12"/>
        <v>0</v>
      </c>
      <c r="AA26" s="17">
        <f t="shared" si="13"/>
        <v>0</v>
      </c>
      <c r="AB26" s="17">
        <f t="shared" si="14"/>
        <v>0</v>
      </c>
      <c r="AC26" s="17">
        <f t="shared" si="15"/>
        <v>0</v>
      </c>
      <c r="AD26" s="17">
        <f t="shared" si="16"/>
        <v>0</v>
      </c>
      <c r="AE26" s="17">
        <f t="shared" si="17"/>
        <v>0</v>
      </c>
    </row>
    <row r="27" spans="1:31" ht="12.75">
      <c r="A27" s="27">
        <f t="shared" si="18"/>
        <v>24</v>
      </c>
      <c r="B27" s="13">
        <f t="shared" si="1"/>
        <v>2</v>
      </c>
      <c r="C27" s="22" t="s">
        <v>74</v>
      </c>
      <c r="D27" s="4">
        <v>10</v>
      </c>
      <c r="E27" s="4">
        <v>10</v>
      </c>
      <c r="F27" s="4"/>
      <c r="G27" s="4"/>
      <c r="H27" s="4"/>
      <c r="I27" s="4"/>
      <c r="Q27" s="4">
        <f t="shared" si="3"/>
        <v>32</v>
      </c>
      <c r="R27" s="4">
        <f t="shared" si="4"/>
        <v>32</v>
      </c>
      <c r="S27" s="17">
        <f t="shared" si="5"/>
        <v>16</v>
      </c>
      <c r="T27" s="17">
        <f t="shared" si="6"/>
        <v>16</v>
      </c>
      <c r="U27" s="17">
        <f t="shared" si="7"/>
        <v>0</v>
      </c>
      <c r="V27" s="17">
        <f t="shared" si="8"/>
        <v>0</v>
      </c>
      <c r="W27" s="17">
        <f t="shared" si="9"/>
        <v>0</v>
      </c>
      <c r="X27" s="17">
        <f t="shared" si="10"/>
        <v>0</v>
      </c>
      <c r="Y27" s="17">
        <f t="shared" si="11"/>
        <v>0</v>
      </c>
      <c r="Z27" s="17">
        <f t="shared" si="12"/>
        <v>0</v>
      </c>
      <c r="AA27" s="17">
        <f t="shared" si="13"/>
        <v>0</v>
      </c>
      <c r="AB27" s="17">
        <f t="shared" si="14"/>
        <v>0</v>
      </c>
      <c r="AC27" s="17">
        <f t="shared" si="15"/>
        <v>0</v>
      </c>
      <c r="AD27" s="17">
        <f t="shared" si="16"/>
        <v>0</v>
      </c>
      <c r="AE27" s="17">
        <f t="shared" si="17"/>
        <v>0</v>
      </c>
    </row>
    <row r="28" spans="1:31" s="22" customFormat="1" ht="12.75">
      <c r="A28" s="27">
        <f t="shared" si="18"/>
        <v>25</v>
      </c>
      <c r="B28" s="13">
        <f t="shared" si="1"/>
        <v>2</v>
      </c>
      <c r="C28" s="24" t="s">
        <v>20</v>
      </c>
      <c r="D28" s="4">
        <v>11</v>
      </c>
      <c r="E28" s="4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 t="shared" si="3"/>
        <v>29</v>
      </c>
      <c r="R28" s="4">
        <f t="shared" si="4"/>
        <v>29</v>
      </c>
      <c r="S28" s="17">
        <f t="shared" si="5"/>
        <v>15</v>
      </c>
      <c r="T28" s="17">
        <f t="shared" si="6"/>
        <v>14</v>
      </c>
      <c r="U28" s="17">
        <f t="shared" si="7"/>
        <v>0</v>
      </c>
      <c r="V28" s="17">
        <f t="shared" si="8"/>
        <v>0</v>
      </c>
      <c r="W28" s="17">
        <f t="shared" si="9"/>
        <v>0</v>
      </c>
      <c r="X28" s="17">
        <f t="shared" si="10"/>
        <v>0</v>
      </c>
      <c r="Y28" s="17">
        <f t="shared" si="11"/>
        <v>0</v>
      </c>
      <c r="Z28" s="17">
        <f t="shared" si="12"/>
        <v>0</v>
      </c>
      <c r="AA28" s="17">
        <f t="shared" si="13"/>
        <v>0</v>
      </c>
      <c r="AB28" s="17">
        <f t="shared" si="14"/>
        <v>0</v>
      </c>
      <c r="AC28" s="17">
        <f t="shared" si="15"/>
        <v>0</v>
      </c>
      <c r="AD28" s="17">
        <f t="shared" si="16"/>
        <v>0</v>
      </c>
      <c r="AE28" s="17">
        <f t="shared" si="17"/>
        <v>0</v>
      </c>
    </row>
    <row r="29" spans="1:31" ht="12.75">
      <c r="A29" s="27">
        <f t="shared" si="18"/>
        <v>26</v>
      </c>
      <c r="B29" s="13">
        <f t="shared" si="1"/>
        <v>1</v>
      </c>
      <c r="C29" s="24" t="s">
        <v>24</v>
      </c>
      <c r="D29" s="4"/>
      <c r="E29" s="4"/>
      <c r="F29" s="4"/>
      <c r="H29" s="4">
        <v>1</v>
      </c>
      <c r="I29" s="4"/>
      <c r="Q29" s="4">
        <f t="shared" si="3"/>
        <v>25</v>
      </c>
      <c r="R29" s="4">
        <f t="shared" si="4"/>
        <v>25</v>
      </c>
      <c r="S29" s="17">
        <f t="shared" si="5"/>
        <v>0</v>
      </c>
      <c r="T29" s="17">
        <f t="shared" si="6"/>
        <v>0</v>
      </c>
      <c r="U29" s="17">
        <f t="shared" si="7"/>
        <v>0</v>
      </c>
      <c r="V29" s="17">
        <f t="shared" si="8"/>
        <v>0</v>
      </c>
      <c r="W29" s="17">
        <f t="shared" si="9"/>
        <v>25</v>
      </c>
      <c r="X29" s="17">
        <f t="shared" si="10"/>
        <v>0</v>
      </c>
      <c r="Y29" s="17">
        <f t="shared" si="11"/>
        <v>0</v>
      </c>
      <c r="Z29" s="17">
        <f t="shared" si="12"/>
        <v>0</v>
      </c>
      <c r="AA29" s="17">
        <f t="shared" si="13"/>
        <v>0</v>
      </c>
      <c r="AB29" s="17">
        <f t="shared" si="14"/>
        <v>0</v>
      </c>
      <c r="AC29" s="17">
        <f t="shared" si="15"/>
        <v>0</v>
      </c>
      <c r="AD29" s="17">
        <f t="shared" si="16"/>
        <v>0</v>
      </c>
      <c r="AE29" s="17">
        <f t="shared" si="17"/>
        <v>0</v>
      </c>
    </row>
    <row r="30" spans="1:31" ht="12.75">
      <c r="A30" s="27">
        <f t="shared" si="18"/>
        <v>27</v>
      </c>
      <c r="B30" s="13">
        <f t="shared" si="1"/>
        <v>1</v>
      </c>
      <c r="C30" s="24" t="s">
        <v>23</v>
      </c>
      <c r="D30" s="4"/>
      <c r="E30" s="4"/>
      <c r="F30" s="4"/>
      <c r="G30" s="4"/>
      <c r="H30" s="4">
        <v>3</v>
      </c>
      <c r="I30" s="4"/>
      <c r="Q30" s="4">
        <f t="shared" si="3"/>
        <v>23</v>
      </c>
      <c r="R30" s="4">
        <f t="shared" si="4"/>
        <v>23</v>
      </c>
      <c r="S30" s="17">
        <f t="shared" si="5"/>
        <v>0</v>
      </c>
      <c r="T30" s="17">
        <f t="shared" si="6"/>
        <v>0</v>
      </c>
      <c r="U30" s="17">
        <f t="shared" si="7"/>
        <v>0</v>
      </c>
      <c r="V30" s="17">
        <f t="shared" si="8"/>
        <v>0</v>
      </c>
      <c r="W30" s="17">
        <f t="shared" si="9"/>
        <v>23</v>
      </c>
      <c r="X30" s="17">
        <f t="shared" si="10"/>
        <v>0</v>
      </c>
      <c r="Y30" s="17">
        <f t="shared" si="11"/>
        <v>0</v>
      </c>
      <c r="Z30" s="17">
        <f t="shared" si="12"/>
        <v>0</v>
      </c>
      <c r="AA30" s="17">
        <f t="shared" si="13"/>
        <v>0</v>
      </c>
      <c r="AB30" s="17">
        <f t="shared" si="14"/>
        <v>0</v>
      </c>
      <c r="AC30" s="17">
        <f t="shared" si="15"/>
        <v>0</v>
      </c>
      <c r="AD30" s="17">
        <f t="shared" si="16"/>
        <v>0</v>
      </c>
      <c r="AE30" s="17">
        <f t="shared" si="17"/>
        <v>0</v>
      </c>
    </row>
    <row r="31" spans="1:31" ht="12.75">
      <c r="A31" s="27">
        <f t="shared" si="18"/>
        <v>28</v>
      </c>
      <c r="B31" s="13">
        <f t="shared" si="1"/>
        <v>1</v>
      </c>
      <c r="C31" s="22" t="s">
        <v>22</v>
      </c>
      <c r="D31" s="4">
        <v>5</v>
      </c>
      <c r="E31" s="4"/>
      <c r="F31" s="4"/>
      <c r="G31" s="4"/>
      <c r="H31" s="4"/>
      <c r="I31" s="4"/>
      <c r="Q31" s="4">
        <f t="shared" si="3"/>
        <v>21</v>
      </c>
      <c r="R31" s="4">
        <f t="shared" si="4"/>
        <v>21</v>
      </c>
      <c r="S31" s="17">
        <f t="shared" si="5"/>
        <v>21</v>
      </c>
      <c r="T31" s="17">
        <f t="shared" si="6"/>
        <v>0</v>
      </c>
      <c r="U31" s="17">
        <f t="shared" si="7"/>
        <v>0</v>
      </c>
      <c r="V31" s="17">
        <f t="shared" si="8"/>
        <v>0</v>
      </c>
      <c r="W31" s="17">
        <f t="shared" si="9"/>
        <v>0</v>
      </c>
      <c r="X31" s="17">
        <f t="shared" si="10"/>
        <v>0</v>
      </c>
      <c r="Y31" s="17">
        <f t="shared" si="11"/>
        <v>0</v>
      </c>
      <c r="Z31" s="17">
        <f t="shared" si="12"/>
        <v>0</v>
      </c>
      <c r="AA31" s="17">
        <f t="shared" si="13"/>
        <v>0</v>
      </c>
      <c r="AB31" s="17">
        <f t="shared" si="14"/>
        <v>0</v>
      </c>
      <c r="AC31" s="17">
        <f t="shared" si="15"/>
        <v>0</v>
      </c>
      <c r="AD31" s="17">
        <f t="shared" si="16"/>
        <v>0</v>
      </c>
      <c r="AE31" s="17">
        <f t="shared" si="17"/>
        <v>0</v>
      </c>
    </row>
    <row r="32" spans="1:31" ht="12.75">
      <c r="A32" s="27">
        <f t="shared" si="18"/>
        <v>29</v>
      </c>
      <c r="B32" s="13">
        <f t="shared" si="1"/>
        <v>1</v>
      </c>
      <c r="C32" s="24" t="s">
        <v>73</v>
      </c>
      <c r="D32" s="4">
        <v>6</v>
      </c>
      <c r="E32" s="4"/>
      <c r="F32" s="4"/>
      <c r="G32" s="4"/>
      <c r="H32" s="4"/>
      <c r="I32" s="9"/>
      <c r="Q32" s="4">
        <f t="shared" si="3"/>
        <v>20</v>
      </c>
      <c r="R32" s="4">
        <f t="shared" si="4"/>
        <v>20</v>
      </c>
      <c r="S32" s="17">
        <f t="shared" si="5"/>
        <v>20</v>
      </c>
      <c r="T32" s="17">
        <f t="shared" si="6"/>
        <v>0</v>
      </c>
      <c r="U32" s="17">
        <f t="shared" si="7"/>
        <v>0</v>
      </c>
      <c r="V32" s="17">
        <f t="shared" si="8"/>
        <v>0</v>
      </c>
      <c r="W32" s="17">
        <f t="shared" si="9"/>
        <v>0</v>
      </c>
      <c r="X32" s="17">
        <f t="shared" si="10"/>
        <v>0</v>
      </c>
      <c r="Y32" s="17">
        <f t="shared" si="11"/>
        <v>0</v>
      </c>
      <c r="Z32" s="17">
        <f t="shared" si="12"/>
        <v>0</v>
      </c>
      <c r="AA32" s="17">
        <f t="shared" si="13"/>
        <v>0</v>
      </c>
      <c r="AB32" s="17">
        <f t="shared" si="14"/>
        <v>0</v>
      </c>
      <c r="AC32" s="17">
        <f t="shared" si="15"/>
        <v>0</v>
      </c>
      <c r="AD32" s="17">
        <f t="shared" si="16"/>
        <v>0</v>
      </c>
      <c r="AE32" s="17">
        <f t="shared" si="17"/>
        <v>0</v>
      </c>
    </row>
    <row r="33" spans="1:31" ht="12.75">
      <c r="A33" s="27">
        <f t="shared" si="18"/>
        <v>30</v>
      </c>
      <c r="B33" s="13">
        <f t="shared" si="1"/>
        <v>1</v>
      </c>
      <c r="C33" s="24" t="s">
        <v>61</v>
      </c>
      <c r="D33" s="4"/>
      <c r="E33" s="4"/>
      <c r="F33" s="4"/>
      <c r="G33" s="4"/>
      <c r="H33" s="4">
        <v>6</v>
      </c>
      <c r="I33" s="4"/>
      <c r="Q33" s="4">
        <f t="shared" si="3"/>
        <v>20</v>
      </c>
      <c r="R33" s="4">
        <f t="shared" si="4"/>
        <v>20</v>
      </c>
      <c r="S33" s="17">
        <f t="shared" si="5"/>
        <v>0</v>
      </c>
      <c r="T33" s="17">
        <f t="shared" si="6"/>
        <v>0</v>
      </c>
      <c r="U33" s="17">
        <f t="shared" si="7"/>
        <v>0</v>
      </c>
      <c r="V33" s="17">
        <f t="shared" si="8"/>
        <v>0</v>
      </c>
      <c r="W33" s="17">
        <f t="shared" si="9"/>
        <v>20</v>
      </c>
      <c r="X33" s="17">
        <f t="shared" si="10"/>
        <v>0</v>
      </c>
      <c r="Y33" s="17">
        <f t="shared" si="11"/>
        <v>0</v>
      </c>
      <c r="Z33" s="17">
        <f t="shared" si="12"/>
        <v>0</v>
      </c>
      <c r="AA33" s="17">
        <f t="shared" si="13"/>
        <v>0</v>
      </c>
      <c r="AB33" s="17">
        <f t="shared" si="14"/>
        <v>0</v>
      </c>
      <c r="AC33" s="17">
        <f t="shared" si="15"/>
        <v>0</v>
      </c>
      <c r="AD33" s="17">
        <f t="shared" si="16"/>
        <v>0</v>
      </c>
      <c r="AE33" s="17">
        <f t="shared" si="17"/>
        <v>0</v>
      </c>
    </row>
    <row r="34" spans="1:31" ht="12.75">
      <c r="A34" s="27">
        <f t="shared" si="18"/>
        <v>31</v>
      </c>
      <c r="B34" s="13">
        <f t="shared" si="1"/>
        <v>1</v>
      </c>
      <c r="C34" s="24" t="s">
        <v>25</v>
      </c>
      <c r="D34" s="4"/>
      <c r="E34" s="4"/>
      <c r="F34" s="4"/>
      <c r="G34" s="4"/>
      <c r="H34" s="4">
        <v>7</v>
      </c>
      <c r="I34" s="4"/>
      <c r="Q34" s="4">
        <f t="shared" si="3"/>
        <v>19</v>
      </c>
      <c r="R34" s="4">
        <f t="shared" si="4"/>
        <v>19</v>
      </c>
      <c r="S34" s="17">
        <f t="shared" si="5"/>
        <v>0</v>
      </c>
      <c r="T34" s="17">
        <f t="shared" si="6"/>
        <v>0</v>
      </c>
      <c r="U34" s="17">
        <f t="shared" si="7"/>
        <v>0</v>
      </c>
      <c r="V34" s="17">
        <f t="shared" si="8"/>
        <v>0</v>
      </c>
      <c r="W34" s="17">
        <f t="shared" si="9"/>
        <v>19</v>
      </c>
      <c r="X34" s="17">
        <f t="shared" si="10"/>
        <v>0</v>
      </c>
      <c r="Y34" s="17">
        <f t="shared" si="11"/>
        <v>0</v>
      </c>
      <c r="Z34" s="17">
        <f t="shared" si="12"/>
        <v>0</v>
      </c>
      <c r="AA34" s="17">
        <f t="shared" si="13"/>
        <v>0</v>
      </c>
      <c r="AB34" s="17">
        <f t="shared" si="14"/>
        <v>0</v>
      </c>
      <c r="AC34" s="17">
        <f t="shared" si="15"/>
        <v>0</v>
      </c>
      <c r="AD34" s="17">
        <f t="shared" si="16"/>
        <v>0</v>
      </c>
      <c r="AE34" s="17">
        <f t="shared" si="17"/>
        <v>0</v>
      </c>
    </row>
    <row r="35" spans="1:31" ht="12.75">
      <c r="A35" s="27">
        <f t="shared" si="18"/>
        <v>32</v>
      </c>
      <c r="B35" s="13">
        <f t="shared" si="1"/>
        <v>2</v>
      </c>
      <c r="C35" s="24" t="s">
        <v>76</v>
      </c>
      <c r="D35" s="4"/>
      <c r="E35" s="4"/>
      <c r="F35" s="4"/>
      <c r="G35" s="4"/>
      <c r="H35" s="4"/>
      <c r="I35" s="4"/>
      <c r="L35" s="4">
        <v>8</v>
      </c>
      <c r="N35" s="10">
        <v>25</v>
      </c>
      <c r="Q35" s="4">
        <f t="shared" si="3"/>
        <v>19</v>
      </c>
      <c r="R35" s="4">
        <f t="shared" si="4"/>
        <v>19</v>
      </c>
      <c r="S35" s="17">
        <f t="shared" si="5"/>
        <v>0</v>
      </c>
      <c r="T35" s="17">
        <f t="shared" si="6"/>
        <v>0</v>
      </c>
      <c r="U35" s="17">
        <f t="shared" si="7"/>
        <v>0</v>
      </c>
      <c r="V35" s="17">
        <f t="shared" si="8"/>
        <v>0</v>
      </c>
      <c r="W35" s="17">
        <f t="shared" si="9"/>
        <v>0</v>
      </c>
      <c r="X35" s="17">
        <f t="shared" si="10"/>
        <v>0</v>
      </c>
      <c r="Y35" s="17">
        <f t="shared" si="11"/>
        <v>0</v>
      </c>
      <c r="Z35" s="17">
        <f t="shared" si="12"/>
        <v>0</v>
      </c>
      <c r="AA35" s="17">
        <f t="shared" si="13"/>
        <v>18</v>
      </c>
      <c r="AB35" s="17">
        <f t="shared" si="14"/>
        <v>0</v>
      </c>
      <c r="AC35" s="17">
        <f t="shared" si="15"/>
        <v>1</v>
      </c>
      <c r="AD35" s="17">
        <f t="shared" si="16"/>
        <v>0</v>
      </c>
      <c r="AE35" s="17">
        <f t="shared" si="17"/>
        <v>0</v>
      </c>
    </row>
    <row r="36" spans="1:31" ht="12.75">
      <c r="A36" s="27">
        <f t="shared" si="18"/>
        <v>33</v>
      </c>
      <c r="B36" s="13">
        <f t="shared" si="1"/>
        <v>1</v>
      </c>
      <c r="C36" s="24" t="s">
        <v>34</v>
      </c>
      <c r="D36" s="4"/>
      <c r="E36" s="4"/>
      <c r="F36" s="4"/>
      <c r="G36" s="4"/>
      <c r="H36" s="4">
        <v>10</v>
      </c>
      <c r="I36" s="4"/>
      <c r="Q36" s="4">
        <f t="shared" si="3"/>
        <v>16</v>
      </c>
      <c r="R36" s="4">
        <f t="shared" si="4"/>
        <v>16</v>
      </c>
      <c r="S36" s="17">
        <f t="shared" si="5"/>
        <v>0</v>
      </c>
      <c r="T36" s="17">
        <f t="shared" si="6"/>
        <v>0</v>
      </c>
      <c r="U36" s="17">
        <f t="shared" si="7"/>
        <v>0</v>
      </c>
      <c r="V36" s="17">
        <f t="shared" si="8"/>
        <v>0</v>
      </c>
      <c r="W36" s="17">
        <f t="shared" si="9"/>
        <v>16</v>
      </c>
      <c r="X36" s="17">
        <f t="shared" si="10"/>
        <v>0</v>
      </c>
      <c r="Y36" s="17">
        <f t="shared" si="11"/>
        <v>0</v>
      </c>
      <c r="Z36" s="17">
        <f t="shared" si="12"/>
        <v>0</v>
      </c>
      <c r="AA36" s="17">
        <f t="shared" si="13"/>
        <v>0</v>
      </c>
      <c r="AB36" s="17">
        <f t="shared" si="14"/>
        <v>0</v>
      </c>
      <c r="AC36" s="17">
        <f t="shared" si="15"/>
        <v>0</v>
      </c>
      <c r="AD36" s="17">
        <f t="shared" si="16"/>
        <v>0</v>
      </c>
      <c r="AE36" s="17">
        <f t="shared" si="17"/>
        <v>0</v>
      </c>
    </row>
    <row r="37" spans="1:31" ht="12.75">
      <c r="A37" s="27">
        <f t="shared" si="18"/>
        <v>34</v>
      </c>
      <c r="B37" s="13">
        <f t="shared" si="1"/>
        <v>1</v>
      </c>
      <c r="C37" s="24" t="s">
        <v>68</v>
      </c>
      <c r="D37" s="4"/>
      <c r="E37" s="4"/>
      <c r="F37" s="4"/>
      <c r="G37" s="4"/>
      <c r="H37" s="4"/>
      <c r="I37" s="4"/>
      <c r="L37" s="4">
        <v>10</v>
      </c>
      <c r="Q37" s="4">
        <f t="shared" si="3"/>
        <v>16</v>
      </c>
      <c r="R37" s="4">
        <f t="shared" si="4"/>
        <v>16</v>
      </c>
      <c r="S37" s="17">
        <f t="shared" si="5"/>
        <v>0</v>
      </c>
      <c r="T37" s="17">
        <f t="shared" si="6"/>
        <v>0</v>
      </c>
      <c r="U37" s="17">
        <f t="shared" si="7"/>
        <v>0</v>
      </c>
      <c r="V37" s="17">
        <f t="shared" si="8"/>
        <v>0</v>
      </c>
      <c r="W37" s="17">
        <f t="shared" si="9"/>
        <v>0</v>
      </c>
      <c r="X37" s="17">
        <f t="shared" si="10"/>
        <v>0</v>
      </c>
      <c r="Y37" s="17">
        <f t="shared" si="11"/>
        <v>0</v>
      </c>
      <c r="Z37" s="17">
        <f t="shared" si="12"/>
        <v>0</v>
      </c>
      <c r="AA37" s="17">
        <f t="shared" si="13"/>
        <v>16</v>
      </c>
      <c r="AB37" s="17">
        <f t="shared" si="14"/>
        <v>0</v>
      </c>
      <c r="AC37" s="17">
        <f t="shared" si="15"/>
        <v>0</v>
      </c>
      <c r="AD37" s="17">
        <f t="shared" si="16"/>
        <v>0</v>
      </c>
      <c r="AE37" s="17">
        <f t="shared" si="17"/>
        <v>0</v>
      </c>
    </row>
    <row r="38" spans="1:31" ht="12.75">
      <c r="A38" s="27">
        <f t="shared" si="18"/>
        <v>35</v>
      </c>
      <c r="B38" s="13">
        <f t="shared" si="1"/>
        <v>1</v>
      </c>
      <c r="C38" s="24" t="s">
        <v>35</v>
      </c>
      <c r="D38" s="4"/>
      <c r="E38" s="4"/>
      <c r="F38" s="4"/>
      <c r="G38" s="4"/>
      <c r="H38" s="4">
        <v>12</v>
      </c>
      <c r="I38" s="4"/>
      <c r="Q38" s="4">
        <f t="shared" si="3"/>
        <v>14</v>
      </c>
      <c r="R38" s="4">
        <f t="shared" si="4"/>
        <v>14</v>
      </c>
      <c r="S38" s="17">
        <f t="shared" si="5"/>
        <v>0</v>
      </c>
      <c r="T38" s="17">
        <f t="shared" si="6"/>
        <v>0</v>
      </c>
      <c r="U38" s="17">
        <f t="shared" si="7"/>
        <v>0</v>
      </c>
      <c r="V38" s="17">
        <f t="shared" si="8"/>
        <v>0</v>
      </c>
      <c r="W38" s="17">
        <f t="shared" si="9"/>
        <v>14</v>
      </c>
      <c r="X38" s="17">
        <f t="shared" si="10"/>
        <v>0</v>
      </c>
      <c r="Y38" s="17">
        <f t="shared" si="11"/>
        <v>0</v>
      </c>
      <c r="Z38" s="17">
        <f t="shared" si="12"/>
        <v>0</v>
      </c>
      <c r="AA38" s="17">
        <f t="shared" si="13"/>
        <v>0</v>
      </c>
      <c r="AB38" s="17">
        <f t="shared" si="14"/>
        <v>0</v>
      </c>
      <c r="AC38" s="17">
        <f t="shared" si="15"/>
        <v>0</v>
      </c>
      <c r="AD38" s="17">
        <f t="shared" si="16"/>
        <v>0</v>
      </c>
      <c r="AE38" s="17">
        <f t="shared" si="17"/>
        <v>0</v>
      </c>
    </row>
    <row r="39" spans="1:31" ht="12.75">
      <c r="A39" s="27">
        <f t="shared" si="18"/>
        <v>36</v>
      </c>
      <c r="B39" s="13">
        <f t="shared" si="1"/>
        <v>1</v>
      </c>
      <c r="C39" s="24" t="s">
        <v>30</v>
      </c>
      <c r="D39" s="4"/>
      <c r="E39" s="4"/>
      <c r="F39" s="4"/>
      <c r="G39" s="4"/>
      <c r="H39" s="4">
        <v>13</v>
      </c>
      <c r="I39" s="4"/>
      <c r="Q39" s="4">
        <f t="shared" si="3"/>
        <v>13</v>
      </c>
      <c r="R39" s="4">
        <f t="shared" si="4"/>
        <v>13</v>
      </c>
      <c r="S39" s="17">
        <f t="shared" si="5"/>
        <v>0</v>
      </c>
      <c r="T39" s="17">
        <f t="shared" si="6"/>
        <v>0</v>
      </c>
      <c r="U39" s="17">
        <f t="shared" si="7"/>
        <v>0</v>
      </c>
      <c r="V39" s="17">
        <f t="shared" si="8"/>
        <v>0</v>
      </c>
      <c r="W39" s="17">
        <f t="shared" si="9"/>
        <v>13</v>
      </c>
      <c r="X39" s="17">
        <f t="shared" si="10"/>
        <v>0</v>
      </c>
      <c r="Y39" s="17">
        <f t="shared" si="11"/>
        <v>0</v>
      </c>
      <c r="Z39" s="17">
        <f t="shared" si="12"/>
        <v>0</v>
      </c>
      <c r="AA39" s="17">
        <f t="shared" si="13"/>
        <v>0</v>
      </c>
      <c r="AB39" s="17">
        <f t="shared" si="14"/>
        <v>0</v>
      </c>
      <c r="AC39" s="17">
        <f t="shared" si="15"/>
        <v>0</v>
      </c>
      <c r="AD39" s="17">
        <f t="shared" si="16"/>
        <v>0</v>
      </c>
      <c r="AE39" s="17">
        <f t="shared" si="17"/>
        <v>0</v>
      </c>
    </row>
    <row r="40" spans="1:31" ht="12.75">
      <c r="A40" s="27">
        <f t="shared" si="18"/>
        <v>37</v>
      </c>
      <c r="B40" s="13">
        <f t="shared" si="1"/>
        <v>1</v>
      </c>
      <c r="C40" s="24" t="s">
        <v>60</v>
      </c>
      <c r="D40" s="4"/>
      <c r="E40" s="4"/>
      <c r="F40" s="4"/>
      <c r="G40" s="4"/>
      <c r="H40" s="4">
        <v>13</v>
      </c>
      <c r="I40" s="4"/>
      <c r="Q40" s="4">
        <f t="shared" si="3"/>
        <v>13</v>
      </c>
      <c r="R40" s="4">
        <f t="shared" si="4"/>
        <v>13</v>
      </c>
      <c r="S40" s="17">
        <f t="shared" si="5"/>
        <v>0</v>
      </c>
      <c r="T40" s="17">
        <f t="shared" si="6"/>
        <v>0</v>
      </c>
      <c r="U40" s="17">
        <f t="shared" si="7"/>
        <v>0</v>
      </c>
      <c r="V40" s="17">
        <f t="shared" si="8"/>
        <v>0</v>
      </c>
      <c r="W40" s="17">
        <f t="shared" si="9"/>
        <v>13</v>
      </c>
      <c r="X40" s="17">
        <f t="shared" si="10"/>
        <v>0</v>
      </c>
      <c r="Y40" s="17">
        <f t="shared" si="11"/>
        <v>0</v>
      </c>
      <c r="Z40" s="17">
        <f t="shared" si="12"/>
        <v>0</v>
      </c>
      <c r="AA40" s="17">
        <f t="shared" si="13"/>
        <v>0</v>
      </c>
      <c r="AB40" s="17">
        <f t="shared" si="14"/>
        <v>0</v>
      </c>
      <c r="AC40" s="17">
        <f t="shared" si="15"/>
        <v>0</v>
      </c>
      <c r="AD40" s="17">
        <f t="shared" si="16"/>
        <v>0</v>
      </c>
      <c r="AE40" s="17">
        <f t="shared" si="17"/>
        <v>0</v>
      </c>
    </row>
    <row r="41" spans="1:31" ht="12.75">
      <c r="A41" s="27">
        <f t="shared" si="18"/>
        <v>38</v>
      </c>
      <c r="B41" s="13">
        <f t="shared" si="1"/>
        <v>1</v>
      </c>
      <c r="C41" s="24" t="s">
        <v>58</v>
      </c>
      <c r="D41" s="4"/>
      <c r="E41" s="4"/>
      <c r="F41" s="4"/>
      <c r="G41" s="4"/>
      <c r="H41" s="4">
        <v>13</v>
      </c>
      <c r="I41" s="4"/>
      <c r="Q41" s="4">
        <f t="shared" si="3"/>
        <v>13</v>
      </c>
      <c r="R41" s="4">
        <f t="shared" si="4"/>
        <v>13</v>
      </c>
      <c r="S41" s="17">
        <f t="shared" si="5"/>
        <v>0</v>
      </c>
      <c r="T41" s="17">
        <f t="shared" si="6"/>
        <v>0</v>
      </c>
      <c r="U41" s="17">
        <f t="shared" si="7"/>
        <v>0</v>
      </c>
      <c r="V41" s="17">
        <f t="shared" si="8"/>
        <v>0</v>
      </c>
      <c r="W41" s="17">
        <f t="shared" si="9"/>
        <v>13</v>
      </c>
      <c r="X41" s="17">
        <f t="shared" si="10"/>
        <v>0</v>
      </c>
      <c r="Y41" s="17">
        <f t="shared" si="11"/>
        <v>0</v>
      </c>
      <c r="Z41" s="17">
        <f t="shared" si="12"/>
        <v>0</v>
      </c>
      <c r="AA41" s="17">
        <f t="shared" si="13"/>
        <v>0</v>
      </c>
      <c r="AB41" s="17">
        <f t="shared" si="14"/>
        <v>0</v>
      </c>
      <c r="AC41" s="17">
        <f t="shared" si="15"/>
        <v>0</v>
      </c>
      <c r="AD41" s="17">
        <f t="shared" si="16"/>
        <v>0</v>
      </c>
      <c r="AE41" s="17">
        <f t="shared" si="17"/>
        <v>0</v>
      </c>
    </row>
    <row r="42" spans="1:31" ht="12.75">
      <c r="A42" s="27">
        <f t="shared" si="18"/>
        <v>39</v>
      </c>
      <c r="B42" s="13">
        <f t="shared" si="1"/>
        <v>1</v>
      </c>
      <c r="C42" s="24" t="s">
        <v>59</v>
      </c>
      <c r="D42" s="4"/>
      <c r="E42" s="4"/>
      <c r="F42" s="4"/>
      <c r="G42" s="4"/>
      <c r="H42" s="4">
        <v>13</v>
      </c>
      <c r="I42" s="4"/>
      <c r="Q42" s="4">
        <f t="shared" si="3"/>
        <v>13</v>
      </c>
      <c r="R42" s="4">
        <f t="shared" si="4"/>
        <v>13</v>
      </c>
      <c r="S42" s="17">
        <f t="shared" si="5"/>
        <v>0</v>
      </c>
      <c r="T42" s="17">
        <f t="shared" si="6"/>
        <v>0</v>
      </c>
      <c r="U42" s="17">
        <f t="shared" si="7"/>
        <v>0</v>
      </c>
      <c r="V42" s="17">
        <f t="shared" si="8"/>
        <v>0</v>
      </c>
      <c r="W42" s="17">
        <f t="shared" si="9"/>
        <v>13</v>
      </c>
      <c r="X42" s="17">
        <f t="shared" si="10"/>
        <v>0</v>
      </c>
      <c r="Y42" s="17">
        <f t="shared" si="11"/>
        <v>0</v>
      </c>
      <c r="Z42" s="17">
        <f t="shared" si="12"/>
        <v>0</v>
      </c>
      <c r="AA42" s="17">
        <f t="shared" si="13"/>
        <v>0</v>
      </c>
      <c r="AB42" s="17">
        <f t="shared" si="14"/>
        <v>0</v>
      </c>
      <c r="AC42" s="17">
        <f t="shared" si="15"/>
        <v>0</v>
      </c>
      <c r="AD42" s="17">
        <f t="shared" si="16"/>
        <v>0</v>
      </c>
      <c r="AE42" s="17">
        <f t="shared" si="17"/>
        <v>0</v>
      </c>
    </row>
    <row r="43" spans="1:31" ht="12.75">
      <c r="A43" s="27">
        <f t="shared" si="18"/>
        <v>40</v>
      </c>
      <c r="B43" s="13">
        <f t="shared" si="1"/>
        <v>1</v>
      </c>
      <c r="C43" s="24" t="s">
        <v>36</v>
      </c>
      <c r="D43" s="4"/>
      <c r="E43" s="4"/>
      <c r="F43" s="4"/>
      <c r="G43" s="4"/>
      <c r="H43" s="4">
        <v>13</v>
      </c>
      <c r="I43" s="4"/>
      <c r="Q43" s="4">
        <f t="shared" si="3"/>
        <v>13</v>
      </c>
      <c r="R43" s="4">
        <f t="shared" si="4"/>
        <v>13</v>
      </c>
      <c r="S43" s="17">
        <f t="shared" si="5"/>
        <v>0</v>
      </c>
      <c r="T43" s="17">
        <f t="shared" si="6"/>
        <v>0</v>
      </c>
      <c r="U43" s="17">
        <f t="shared" si="7"/>
        <v>0</v>
      </c>
      <c r="V43" s="17">
        <f t="shared" si="8"/>
        <v>0</v>
      </c>
      <c r="W43" s="17">
        <f t="shared" si="9"/>
        <v>13</v>
      </c>
      <c r="X43" s="17">
        <f t="shared" si="10"/>
        <v>0</v>
      </c>
      <c r="Y43" s="17">
        <f t="shared" si="11"/>
        <v>0</v>
      </c>
      <c r="Z43" s="17">
        <f t="shared" si="12"/>
        <v>0</v>
      </c>
      <c r="AA43" s="17">
        <f t="shared" si="13"/>
        <v>0</v>
      </c>
      <c r="AB43" s="17">
        <f t="shared" si="14"/>
        <v>0</v>
      </c>
      <c r="AC43" s="17">
        <f t="shared" si="15"/>
        <v>0</v>
      </c>
      <c r="AD43" s="17">
        <f t="shared" si="16"/>
        <v>0</v>
      </c>
      <c r="AE43" s="17">
        <f t="shared" si="17"/>
        <v>0</v>
      </c>
    </row>
    <row r="44" spans="1:31" ht="12.75">
      <c r="A44" s="27">
        <f t="shared" si="18"/>
        <v>41</v>
      </c>
      <c r="B44" s="13">
        <f t="shared" si="1"/>
        <v>1</v>
      </c>
      <c r="C44" s="24" t="s">
        <v>6</v>
      </c>
      <c r="D44" s="4">
        <v>14</v>
      </c>
      <c r="E44" s="4"/>
      <c r="F44" s="4"/>
      <c r="G44" s="4"/>
      <c r="H44" s="4"/>
      <c r="I44" s="4"/>
      <c r="Q44" s="4">
        <f t="shared" si="3"/>
        <v>12</v>
      </c>
      <c r="R44" s="4">
        <f t="shared" si="4"/>
        <v>12</v>
      </c>
      <c r="S44" s="17">
        <f t="shared" si="5"/>
        <v>12</v>
      </c>
      <c r="T44" s="17">
        <f t="shared" si="6"/>
        <v>0</v>
      </c>
      <c r="U44" s="17">
        <f t="shared" si="7"/>
        <v>0</v>
      </c>
      <c r="V44" s="17">
        <f t="shared" si="8"/>
        <v>0</v>
      </c>
      <c r="W44" s="17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12"/>
        <v>0</v>
      </c>
      <c r="AA44" s="17">
        <f t="shared" si="13"/>
        <v>0</v>
      </c>
      <c r="AB44" s="17">
        <f t="shared" si="14"/>
        <v>0</v>
      </c>
      <c r="AC44" s="17">
        <f t="shared" si="15"/>
        <v>0</v>
      </c>
      <c r="AD44" s="17">
        <f t="shared" si="16"/>
        <v>0</v>
      </c>
      <c r="AE44" s="17">
        <f t="shared" si="17"/>
        <v>0</v>
      </c>
    </row>
    <row r="45" spans="1:18" ht="12.75">
      <c r="A45" s="17"/>
      <c r="B45" s="13"/>
      <c r="C45" s="24"/>
      <c r="D45" s="4"/>
      <c r="E45" s="4"/>
      <c r="F45" s="4"/>
      <c r="G45" s="4"/>
      <c r="H45" s="4"/>
      <c r="I45" s="4"/>
      <c r="Q45" s="4"/>
      <c r="R45" s="4"/>
    </row>
    <row r="46" spans="1:18" ht="12.75">
      <c r="A46" s="28"/>
      <c r="B46" s="15"/>
      <c r="C46" s="18" t="s">
        <v>2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31" ht="12.75">
      <c r="A47" s="27">
        <f aca="true" t="shared" si="19" ref="A47:A57">+A46+1</f>
        <v>1</v>
      </c>
      <c r="B47" s="13">
        <f aca="true" t="shared" si="20" ref="B47:B78">COUNT(D47:P47)</f>
        <v>11</v>
      </c>
      <c r="C47" s="22" t="s">
        <v>8</v>
      </c>
      <c r="D47" s="6">
        <v>6</v>
      </c>
      <c r="E47" s="4">
        <v>1</v>
      </c>
      <c r="F47" s="4">
        <v>1</v>
      </c>
      <c r="G47" s="4">
        <v>1</v>
      </c>
      <c r="H47" s="4">
        <v>2</v>
      </c>
      <c r="I47" s="4">
        <v>1</v>
      </c>
      <c r="J47" s="4">
        <v>1</v>
      </c>
      <c r="K47" s="4">
        <v>4</v>
      </c>
      <c r="L47" s="4">
        <v>1</v>
      </c>
      <c r="O47" s="4">
        <v>2</v>
      </c>
      <c r="P47" s="3">
        <v>25</v>
      </c>
      <c r="Q47" s="4">
        <f aca="true" t="shared" si="21" ref="Q47:Q80">LARGE(S47:AE47,1)+LARGE(S47:AE47,2)+LARGE(S47:AE47,3)+LARGE(S47:AE47,4)+LARGE(S47:AE47,5)+LARGE(S47:AE47,6)+LARGE(S47:AE47,7)</f>
        <v>174</v>
      </c>
      <c r="R47" s="4">
        <f aca="true" t="shared" si="22" ref="R47:R80">SUM(S47:AE47)</f>
        <v>241</v>
      </c>
      <c r="S47" s="17">
        <f aca="true" t="shared" si="23" ref="S47:S80">IF(D47&gt;0,26-D47,0)</f>
        <v>20</v>
      </c>
      <c r="T47" s="17">
        <f aca="true" t="shared" si="24" ref="T47:T80">IF(E47&gt;0,26-E47,0)</f>
        <v>25</v>
      </c>
      <c r="U47" s="17">
        <f aca="true" t="shared" si="25" ref="U47:U80">IF(F47&gt;0,26-F47,0)</f>
        <v>25</v>
      </c>
      <c r="V47" s="17">
        <f aca="true" t="shared" si="26" ref="V47:V80">IF(G47&gt;0,26-G47,0)</f>
        <v>25</v>
      </c>
      <c r="W47" s="17">
        <f aca="true" t="shared" si="27" ref="W47:W80">IF(H47&gt;0,26-H47,0)</f>
        <v>24</v>
      </c>
      <c r="X47" s="17">
        <f aca="true" t="shared" si="28" ref="X47:X80">IF(I47&gt;0,26-I47,0)</f>
        <v>25</v>
      </c>
      <c r="Y47" s="17">
        <f aca="true" t="shared" si="29" ref="Y47:Y80">IF(J47&gt;0,26-J47,0)</f>
        <v>25</v>
      </c>
      <c r="Z47" s="17">
        <f aca="true" t="shared" si="30" ref="Z47:Z80">IF(K47&gt;0,26-K47,0)</f>
        <v>22</v>
      </c>
      <c r="AA47" s="17">
        <f aca="true" t="shared" si="31" ref="AA47:AA80">IF(L47&gt;0,26-L47,0)</f>
        <v>25</v>
      </c>
      <c r="AB47" s="17">
        <f aca="true" t="shared" si="32" ref="AB47:AB80">IF(M47&gt;0,26-M47,0)</f>
        <v>0</v>
      </c>
      <c r="AC47" s="17">
        <f aca="true" t="shared" si="33" ref="AC47:AC80">IF(N47&gt;0,26-N47,0)</f>
        <v>0</v>
      </c>
      <c r="AD47" s="17">
        <f aca="true" t="shared" si="34" ref="AD47:AD80">IF(O47&gt;0,26-O47,0)</f>
        <v>24</v>
      </c>
      <c r="AE47" s="17">
        <f aca="true" t="shared" si="35" ref="AE47:AE80">IF(P47&gt;0,26-P47,0)</f>
        <v>1</v>
      </c>
    </row>
    <row r="48" spans="1:31" ht="12.75">
      <c r="A48" s="27">
        <f t="shared" si="19"/>
        <v>2</v>
      </c>
      <c r="B48" s="13">
        <f t="shared" si="20"/>
        <v>11</v>
      </c>
      <c r="C48" s="24" t="s">
        <v>4</v>
      </c>
      <c r="D48" s="8">
        <v>6</v>
      </c>
      <c r="E48" s="4">
        <v>1</v>
      </c>
      <c r="F48" s="4">
        <v>2</v>
      </c>
      <c r="G48" s="8">
        <v>7</v>
      </c>
      <c r="H48" s="8"/>
      <c r="I48" s="8">
        <v>1</v>
      </c>
      <c r="J48" s="8">
        <v>3</v>
      </c>
      <c r="K48" s="8"/>
      <c r="L48" s="4">
        <v>1</v>
      </c>
      <c r="M48" s="4">
        <v>3</v>
      </c>
      <c r="N48" s="10">
        <v>25</v>
      </c>
      <c r="O48" s="8">
        <v>4</v>
      </c>
      <c r="P48" s="4">
        <v>25</v>
      </c>
      <c r="Q48" s="4">
        <f t="shared" si="21"/>
        <v>167</v>
      </c>
      <c r="R48" s="4">
        <f t="shared" si="22"/>
        <v>208</v>
      </c>
      <c r="S48" s="17">
        <f t="shared" si="23"/>
        <v>20</v>
      </c>
      <c r="T48" s="17">
        <f t="shared" si="24"/>
        <v>25</v>
      </c>
      <c r="U48" s="17">
        <f t="shared" si="25"/>
        <v>24</v>
      </c>
      <c r="V48" s="17">
        <f t="shared" si="26"/>
        <v>19</v>
      </c>
      <c r="W48" s="17">
        <f t="shared" si="27"/>
        <v>0</v>
      </c>
      <c r="X48" s="17">
        <f t="shared" si="28"/>
        <v>25</v>
      </c>
      <c r="Y48" s="17">
        <f t="shared" si="29"/>
        <v>23</v>
      </c>
      <c r="Z48" s="17">
        <f t="shared" si="30"/>
        <v>0</v>
      </c>
      <c r="AA48" s="17">
        <f t="shared" si="31"/>
        <v>25</v>
      </c>
      <c r="AB48" s="17">
        <f t="shared" si="32"/>
        <v>23</v>
      </c>
      <c r="AC48" s="17">
        <f t="shared" si="33"/>
        <v>1</v>
      </c>
      <c r="AD48" s="17">
        <f t="shared" si="34"/>
        <v>22</v>
      </c>
      <c r="AE48" s="17">
        <f t="shared" si="35"/>
        <v>1</v>
      </c>
    </row>
    <row r="49" spans="1:31" ht="12.75">
      <c r="A49" s="27">
        <f t="shared" si="19"/>
        <v>3</v>
      </c>
      <c r="B49" s="13">
        <f t="shared" si="20"/>
        <v>6</v>
      </c>
      <c r="C49" s="22" t="s">
        <v>42</v>
      </c>
      <c r="D49" s="4"/>
      <c r="E49" s="4">
        <v>2</v>
      </c>
      <c r="F49" s="4">
        <v>4</v>
      </c>
      <c r="G49" s="4">
        <v>3</v>
      </c>
      <c r="H49" s="4"/>
      <c r="I49" s="4"/>
      <c r="J49" s="4">
        <v>2</v>
      </c>
      <c r="K49" s="4">
        <v>2</v>
      </c>
      <c r="L49" s="3">
        <v>1</v>
      </c>
      <c r="Q49" s="4">
        <f t="shared" si="21"/>
        <v>142</v>
      </c>
      <c r="R49" s="4">
        <f t="shared" si="22"/>
        <v>142</v>
      </c>
      <c r="S49" s="17">
        <f t="shared" si="23"/>
        <v>0</v>
      </c>
      <c r="T49" s="17">
        <f t="shared" si="24"/>
        <v>24</v>
      </c>
      <c r="U49" s="17">
        <f t="shared" si="25"/>
        <v>22</v>
      </c>
      <c r="V49" s="17">
        <f t="shared" si="26"/>
        <v>23</v>
      </c>
      <c r="W49" s="17">
        <f t="shared" si="27"/>
        <v>0</v>
      </c>
      <c r="X49" s="17">
        <f t="shared" si="28"/>
        <v>0</v>
      </c>
      <c r="Y49" s="17">
        <f t="shared" si="29"/>
        <v>24</v>
      </c>
      <c r="Z49" s="17">
        <f t="shared" si="30"/>
        <v>24</v>
      </c>
      <c r="AA49" s="17">
        <f t="shared" si="31"/>
        <v>25</v>
      </c>
      <c r="AB49" s="17">
        <f t="shared" si="32"/>
        <v>0</v>
      </c>
      <c r="AC49" s="17">
        <f t="shared" si="33"/>
        <v>0</v>
      </c>
      <c r="AD49" s="17">
        <f t="shared" si="34"/>
        <v>0</v>
      </c>
      <c r="AE49" s="17">
        <f t="shared" si="35"/>
        <v>0</v>
      </c>
    </row>
    <row r="50" spans="1:31" ht="12.75">
      <c r="A50" s="27">
        <f t="shared" si="19"/>
        <v>4</v>
      </c>
      <c r="B50" s="13">
        <f t="shared" si="20"/>
        <v>7</v>
      </c>
      <c r="C50" s="22" t="s">
        <v>12</v>
      </c>
      <c r="D50" s="4">
        <v>4</v>
      </c>
      <c r="E50" s="4">
        <v>3</v>
      </c>
      <c r="F50" s="4"/>
      <c r="G50" s="9"/>
      <c r="H50" s="3">
        <v>3</v>
      </c>
      <c r="I50" s="4"/>
      <c r="K50" s="4">
        <v>3</v>
      </c>
      <c r="N50" s="10">
        <v>25</v>
      </c>
      <c r="O50" s="4">
        <v>3</v>
      </c>
      <c r="P50" s="4">
        <v>25</v>
      </c>
      <c r="Q50" s="4">
        <f t="shared" si="21"/>
        <v>116</v>
      </c>
      <c r="R50" s="4">
        <f t="shared" si="22"/>
        <v>116</v>
      </c>
      <c r="S50" s="17">
        <f t="shared" si="23"/>
        <v>22</v>
      </c>
      <c r="T50" s="17">
        <f t="shared" si="24"/>
        <v>23</v>
      </c>
      <c r="U50" s="17">
        <f t="shared" si="25"/>
        <v>0</v>
      </c>
      <c r="V50" s="17">
        <f t="shared" si="26"/>
        <v>0</v>
      </c>
      <c r="W50" s="17">
        <f t="shared" si="27"/>
        <v>23</v>
      </c>
      <c r="X50" s="17">
        <f t="shared" si="28"/>
        <v>0</v>
      </c>
      <c r="Y50" s="17">
        <f t="shared" si="29"/>
        <v>0</v>
      </c>
      <c r="Z50" s="17">
        <f t="shared" si="30"/>
        <v>23</v>
      </c>
      <c r="AA50" s="17">
        <f t="shared" si="31"/>
        <v>0</v>
      </c>
      <c r="AB50" s="17">
        <f t="shared" si="32"/>
        <v>0</v>
      </c>
      <c r="AC50" s="17">
        <f t="shared" si="33"/>
        <v>1</v>
      </c>
      <c r="AD50" s="17">
        <f t="shared" si="34"/>
        <v>23</v>
      </c>
      <c r="AE50" s="17">
        <f t="shared" si="35"/>
        <v>1</v>
      </c>
    </row>
    <row r="51" spans="1:31" ht="12.75">
      <c r="A51" s="27">
        <f t="shared" si="19"/>
        <v>5</v>
      </c>
      <c r="B51" s="13">
        <f t="shared" si="20"/>
        <v>6</v>
      </c>
      <c r="C51" s="22" t="s">
        <v>32</v>
      </c>
      <c r="D51" s="4">
        <v>1</v>
      </c>
      <c r="E51" s="4"/>
      <c r="F51" s="4"/>
      <c r="G51" s="4">
        <v>7</v>
      </c>
      <c r="H51" s="4">
        <v>6</v>
      </c>
      <c r="I51" s="4"/>
      <c r="K51" s="3">
        <v>1</v>
      </c>
      <c r="L51" s="4">
        <v>6</v>
      </c>
      <c r="P51" s="4">
        <v>25</v>
      </c>
      <c r="Q51" s="4">
        <f t="shared" si="21"/>
        <v>110</v>
      </c>
      <c r="R51" s="4">
        <f t="shared" si="22"/>
        <v>110</v>
      </c>
      <c r="S51" s="17">
        <f t="shared" si="23"/>
        <v>25</v>
      </c>
      <c r="T51" s="17">
        <f t="shared" si="24"/>
        <v>0</v>
      </c>
      <c r="U51" s="17">
        <f t="shared" si="25"/>
        <v>0</v>
      </c>
      <c r="V51" s="17">
        <f t="shared" si="26"/>
        <v>19</v>
      </c>
      <c r="W51" s="17">
        <f t="shared" si="27"/>
        <v>20</v>
      </c>
      <c r="X51" s="17">
        <f t="shared" si="28"/>
        <v>0</v>
      </c>
      <c r="Y51" s="17">
        <f t="shared" si="29"/>
        <v>0</v>
      </c>
      <c r="Z51" s="17">
        <f t="shared" si="30"/>
        <v>25</v>
      </c>
      <c r="AA51" s="17">
        <f t="shared" si="31"/>
        <v>20</v>
      </c>
      <c r="AB51" s="17">
        <f t="shared" si="32"/>
        <v>0</v>
      </c>
      <c r="AC51" s="17">
        <f t="shared" si="33"/>
        <v>0</v>
      </c>
      <c r="AD51" s="17">
        <f t="shared" si="34"/>
        <v>0</v>
      </c>
      <c r="AE51" s="17">
        <f t="shared" si="35"/>
        <v>1</v>
      </c>
    </row>
    <row r="52" spans="1:31" ht="12.75">
      <c r="A52" s="27">
        <f t="shared" si="19"/>
        <v>6</v>
      </c>
      <c r="B52" s="13">
        <f t="shared" si="20"/>
        <v>4</v>
      </c>
      <c r="C52" s="22" t="s">
        <v>53</v>
      </c>
      <c r="D52" s="4"/>
      <c r="E52" s="4"/>
      <c r="F52" s="4">
        <v>5</v>
      </c>
      <c r="G52" s="4">
        <v>2</v>
      </c>
      <c r="H52" s="4"/>
      <c r="I52" s="4">
        <v>1</v>
      </c>
      <c r="K52" s="4">
        <v>5</v>
      </c>
      <c r="Q52" s="4">
        <f t="shared" si="21"/>
        <v>91</v>
      </c>
      <c r="R52" s="4">
        <f t="shared" si="22"/>
        <v>91</v>
      </c>
      <c r="S52" s="17">
        <f t="shared" si="23"/>
        <v>0</v>
      </c>
      <c r="T52" s="17">
        <f t="shared" si="24"/>
        <v>0</v>
      </c>
      <c r="U52" s="17">
        <f t="shared" si="25"/>
        <v>21</v>
      </c>
      <c r="V52" s="17">
        <f t="shared" si="26"/>
        <v>24</v>
      </c>
      <c r="W52" s="17">
        <f t="shared" si="27"/>
        <v>0</v>
      </c>
      <c r="X52" s="17">
        <f t="shared" si="28"/>
        <v>25</v>
      </c>
      <c r="Y52" s="17">
        <f t="shared" si="29"/>
        <v>0</v>
      </c>
      <c r="Z52" s="17">
        <f t="shared" si="30"/>
        <v>21</v>
      </c>
      <c r="AA52" s="17">
        <f t="shared" si="31"/>
        <v>0</v>
      </c>
      <c r="AB52" s="17">
        <f t="shared" si="32"/>
        <v>0</v>
      </c>
      <c r="AC52" s="17">
        <f t="shared" si="33"/>
        <v>0</v>
      </c>
      <c r="AD52" s="17">
        <f t="shared" si="34"/>
        <v>0</v>
      </c>
      <c r="AE52" s="17">
        <f t="shared" si="35"/>
        <v>0</v>
      </c>
    </row>
    <row r="53" spans="1:31" ht="12.75">
      <c r="A53" s="27">
        <f t="shared" si="19"/>
        <v>7</v>
      </c>
      <c r="B53" s="13">
        <f t="shared" si="20"/>
        <v>4</v>
      </c>
      <c r="C53" s="22" t="s">
        <v>16</v>
      </c>
      <c r="D53" s="4">
        <v>9</v>
      </c>
      <c r="E53" s="4"/>
      <c r="F53" s="4">
        <v>1</v>
      </c>
      <c r="G53" s="4"/>
      <c r="H53" s="4">
        <v>1</v>
      </c>
      <c r="I53" s="4"/>
      <c r="O53" s="4">
        <v>5</v>
      </c>
      <c r="Q53" s="4">
        <f t="shared" si="21"/>
        <v>88</v>
      </c>
      <c r="R53" s="4">
        <f t="shared" si="22"/>
        <v>88</v>
      </c>
      <c r="S53" s="17">
        <f t="shared" si="23"/>
        <v>17</v>
      </c>
      <c r="T53" s="17">
        <f t="shared" si="24"/>
        <v>0</v>
      </c>
      <c r="U53" s="17">
        <f t="shared" si="25"/>
        <v>25</v>
      </c>
      <c r="V53" s="17">
        <f t="shared" si="26"/>
        <v>0</v>
      </c>
      <c r="W53" s="17">
        <f t="shared" si="27"/>
        <v>25</v>
      </c>
      <c r="X53" s="17">
        <f t="shared" si="28"/>
        <v>0</v>
      </c>
      <c r="Y53" s="17">
        <f t="shared" si="29"/>
        <v>0</v>
      </c>
      <c r="Z53" s="17">
        <f t="shared" si="30"/>
        <v>0</v>
      </c>
      <c r="AA53" s="17">
        <f t="shared" si="31"/>
        <v>0</v>
      </c>
      <c r="AB53" s="17">
        <f t="shared" si="32"/>
        <v>0</v>
      </c>
      <c r="AC53" s="17">
        <f t="shared" si="33"/>
        <v>0</v>
      </c>
      <c r="AD53" s="17">
        <f t="shared" si="34"/>
        <v>21</v>
      </c>
      <c r="AE53" s="17">
        <f t="shared" si="35"/>
        <v>0</v>
      </c>
    </row>
    <row r="54" spans="1:31" ht="12.75">
      <c r="A54" s="27">
        <f t="shared" si="19"/>
        <v>8</v>
      </c>
      <c r="B54" s="13">
        <f t="shared" si="20"/>
        <v>3</v>
      </c>
      <c r="C54" s="22" t="s">
        <v>27</v>
      </c>
      <c r="D54" s="4">
        <v>1</v>
      </c>
      <c r="E54" s="4"/>
      <c r="F54" s="4"/>
      <c r="G54" s="4"/>
      <c r="H54" s="4"/>
      <c r="I54" s="4"/>
      <c r="K54" s="4">
        <v>1</v>
      </c>
      <c r="O54" s="4">
        <v>1</v>
      </c>
      <c r="Q54" s="4">
        <f t="shared" si="21"/>
        <v>75</v>
      </c>
      <c r="R54" s="4">
        <f t="shared" si="22"/>
        <v>75</v>
      </c>
      <c r="S54" s="17">
        <f t="shared" si="23"/>
        <v>25</v>
      </c>
      <c r="T54" s="17">
        <f t="shared" si="24"/>
        <v>0</v>
      </c>
      <c r="U54" s="17">
        <f t="shared" si="25"/>
        <v>0</v>
      </c>
      <c r="V54" s="17">
        <f t="shared" si="26"/>
        <v>0</v>
      </c>
      <c r="W54" s="17">
        <f t="shared" si="27"/>
        <v>0</v>
      </c>
      <c r="X54" s="17">
        <f t="shared" si="28"/>
        <v>0</v>
      </c>
      <c r="Y54" s="17">
        <f t="shared" si="29"/>
        <v>0</v>
      </c>
      <c r="Z54" s="17">
        <f t="shared" si="30"/>
        <v>25</v>
      </c>
      <c r="AA54" s="17">
        <f t="shared" si="31"/>
        <v>0</v>
      </c>
      <c r="AB54" s="17">
        <f t="shared" si="32"/>
        <v>0</v>
      </c>
      <c r="AC54" s="17">
        <f t="shared" si="33"/>
        <v>0</v>
      </c>
      <c r="AD54" s="17">
        <f t="shared" si="34"/>
        <v>25</v>
      </c>
      <c r="AE54" s="17">
        <f t="shared" si="35"/>
        <v>0</v>
      </c>
    </row>
    <row r="55" spans="1:31" ht="12.75">
      <c r="A55" s="27">
        <f t="shared" si="19"/>
        <v>9</v>
      </c>
      <c r="B55" s="13">
        <f t="shared" si="20"/>
        <v>3</v>
      </c>
      <c r="C55" s="22" t="s">
        <v>18</v>
      </c>
      <c r="D55" s="4"/>
      <c r="E55" s="4"/>
      <c r="F55" s="4">
        <v>3</v>
      </c>
      <c r="G55" s="4"/>
      <c r="H55" s="4">
        <v>8</v>
      </c>
      <c r="I55" s="4"/>
      <c r="J55" s="4">
        <v>4</v>
      </c>
      <c r="Q55" s="4">
        <f t="shared" si="21"/>
        <v>63</v>
      </c>
      <c r="R55" s="4">
        <f t="shared" si="22"/>
        <v>63</v>
      </c>
      <c r="S55" s="17">
        <f t="shared" si="23"/>
        <v>0</v>
      </c>
      <c r="T55" s="17">
        <f t="shared" si="24"/>
        <v>0</v>
      </c>
      <c r="U55" s="17">
        <f t="shared" si="25"/>
        <v>23</v>
      </c>
      <c r="V55" s="17">
        <f t="shared" si="26"/>
        <v>0</v>
      </c>
      <c r="W55" s="17">
        <f t="shared" si="27"/>
        <v>18</v>
      </c>
      <c r="X55" s="17">
        <f t="shared" si="28"/>
        <v>0</v>
      </c>
      <c r="Y55" s="17">
        <f t="shared" si="29"/>
        <v>22</v>
      </c>
      <c r="Z55" s="17">
        <f t="shared" si="30"/>
        <v>0</v>
      </c>
      <c r="AA55" s="17">
        <f t="shared" si="31"/>
        <v>0</v>
      </c>
      <c r="AB55" s="17">
        <f t="shared" si="32"/>
        <v>0</v>
      </c>
      <c r="AC55" s="17">
        <f t="shared" si="33"/>
        <v>0</v>
      </c>
      <c r="AD55" s="17">
        <f t="shared" si="34"/>
        <v>0</v>
      </c>
      <c r="AE55" s="17">
        <f t="shared" si="35"/>
        <v>0</v>
      </c>
    </row>
    <row r="56" spans="1:31" ht="12.75">
      <c r="A56" s="27">
        <f t="shared" si="19"/>
        <v>10</v>
      </c>
      <c r="B56" s="13">
        <f t="shared" si="20"/>
        <v>3</v>
      </c>
      <c r="C56" s="22" t="s">
        <v>67</v>
      </c>
      <c r="D56" s="4"/>
      <c r="E56" s="4"/>
      <c r="F56" s="4"/>
      <c r="G56" s="4"/>
      <c r="H56" s="4"/>
      <c r="I56" s="4">
        <v>1</v>
      </c>
      <c r="K56" s="4">
        <v>6</v>
      </c>
      <c r="L56" s="4">
        <v>8</v>
      </c>
      <c r="Q56" s="4">
        <f t="shared" si="21"/>
        <v>63</v>
      </c>
      <c r="R56" s="4">
        <f t="shared" si="22"/>
        <v>63</v>
      </c>
      <c r="S56" s="17">
        <f t="shared" si="23"/>
        <v>0</v>
      </c>
      <c r="T56" s="17">
        <f t="shared" si="24"/>
        <v>0</v>
      </c>
      <c r="U56" s="17">
        <f t="shared" si="25"/>
        <v>0</v>
      </c>
      <c r="V56" s="17">
        <f t="shared" si="26"/>
        <v>0</v>
      </c>
      <c r="W56" s="17">
        <f t="shared" si="27"/>
        <v>0</v>
      </c>
      <c r="X56" s="17">
        <f t="shared" si="28"/>
        <v>25</v>
      </c>
      <c r="Y56" s="17">
        <f t="shared" si="29"/>
        <v>0</v>
      </c>
      <c r="Z56" s="17">
        <f t="shared" si="30"/>
        <v>20</v>
      </c>
      <c r="AA56" s="17">
        <f t="shared" si="31"/>
        <v>18</v>
      </c>
      <c r="AB56" s="17">
        <f t="shared" si="32"/>
        <v>0</v>
      </c>
      <c r="AC56" s="17">
        <f t="shared" si="33"/>
        <v>0</v>
      </c>
      <c r="AD56" s="17">
        <f t="shared" si="34"/>
        <v>0</v>
      </c>
      <c r="AE56" s="17">
        <f t="shared" si="35"/>
        <v>0</v>
      </c>
    </row>
    <row r="57" spans="1:31" ht="12.75">
      <c r="A57" s="27">
        <f t="shared" si="19"/>
        <v>11</v>
      </c>
      <c r="B57" s="13">
        <f t="shared" si="20"/>
        <v>2</v>
      </c>
      <c r="C57" s="24" t="s">
        <v>11</v>
      </c>
      <c r="D57" s="4">
        <v>2</v>
      </c>
      <c r="E57" s="4"/>
      <c r="F57" s="4"/>
      <c r="G57" s="4"/>
      <c r="H57" s="4">
        <v>1</v>
      </c>
      <c r="I57" s="4"/>
      <c r="Q57" s="4">
        <f t="shared" si="21"/>
        <v>49</v>
      </c>
      <c r="R57" s="4">
        <f t="shared" si="22"/>
        <v>49</v>
      </c>
      <c r="S57" s="17">
        <f t="shared" si="23"/>
        <v>24</v>
      </c>
      <c r="T57" s="17">
        <f t="shared" si="24"/>
        <v>0</v>
      </c>
      <c r="U57" s="17">
        <f t="shared" si="25"/>
        <v>0</v>
      </c>
      <c r="V57" s="17">
        <f t="shared" si="26"/>
        <v>0</v>
      </c>
      <c r="W57" s="17">
        <f t="shared" si="27"/>
        <v>25</v>
      </c>
      <c r="X57" s="17">
        <f t="shared" si="28"/>
        <v>0</v>
      </c>
      <c r="Y57" s="17">
        <f t="shared" si="29"/>
        <v>0</v>
      </c>
      <c r="Z57" s="17">
        <f t="shared" si="30"/>
        <v>0</v>
      </c>
      <c r="AA57" s="17">
        <f t="shared" si="31"/>
        <v>0</v>
      </c>
      <c r="AB57" s="17">
        <f t="shared" si="32"/>
        <v>0</v>
      </c>
      <c r="AC57" s="17">
        <f t="shared" si="33"/>
        <v>0</v>
      </c>
      <c r="AD57" s="17">
        <f t="shared" si="34"/>
        <v>0</v>
      </c>
      <c r="AE57" s="17">
        <f t="shared" si="35"/>
        <v>0</v>
      </c>
    </row>
    <row r="58" spans="1:31" ht="12.75">
      <c r="A58" s="29">
        <v>51</v>
      </c>
      <c r="B58" s="13">
        <f t="shared" si="20"/>
        <v>2</v>
      </c>
      <c r="C58" s="22" t="s">
        <v>5</v>
      </c>
      <c r="D58" s="6">
        <v>7</v>
      </c>
      <c r="E58" s="4">
        <v>1</v>
      </c>
      <c r="F58" s="4"/>
      <c r="G58" s="4"/>
      <c r="H58" s="4"/>
      <c r="I58" s="4"/>
      <c r="Q58" s="4">
        <f t="shared" si="21"/>
        <v>44</v>
      </c>
      <c r="R58" s="4">
        <f t="shared" si="22"/>
        <v>44</v>
      </c>
      <c r="S58" s="17">
        <f t="shared" si="23"/>
        <v>19</v>
      </c>
      <c r="T58" s="17">
        <f t="shared" si="24"/>
        <v>25</v>
      </c>
      <c r="U58" s="17">
        <f t="shared" si="25"/>
        <v>0</v>
      </c>
      <c r="V58" s="17">
        <f t="shared" si="26"/>
        <v>0</v>
      </c>
      <c r="W58" s="17">
        <f t="shared" si="27"/>
        <v>0</v>
      </c>
      <c r="X58" s="17">
        <f t="shared" si="28"/>
        <v>0</v>
      </c>
      <c r="Y58" s="17">
        <f t="shared" si="29"/>
        <v>0</v>
      </c>
      <c r="Z58" s="17">
        <f t="shared" si="30"/>
        <v>0</v>
      </c>
      <c r="AA58" s="17">
        <f t="shared" si="31"/>
        <v>0</v>
      </c>
      <c r="AB58" s="17">
        <f t="shared" si="32"/>
        <v>0</v>
      </c>
      <c r="AC58" s="17">
        <f t="shared" si="33"/>
        <v>0</v>
      </c>
      <c r="AD58" s="17">
        <f t="shared" si="34"/>
        <v>0</v>
      </c>
      <c r="AE58" s="17">
        <f t="shared" si="35"/>
        <v>0</v>
      </c>
    </row>
    <row r="59" spans="1:31" ht="12.75">
      <c r="A59" s="29">
        <v>54</v>
      </c>
      <c r="B59" s="13">
        <f t="shared" si="20"/>
        <v>3</v>
      </c>
      <c r="C59" s="22" t="s">
        <v>31</v>
      </c>
      <c r="D59" s="4">
        <v>10</v>
      </c>
      <c r="E59" s="4"/>
      <c r="F59" s="4"/>
      <c r="G59" s="4"/>
      <c r="H59" s="4"/>
      <c r="I59" s="4"/>
      <c r="L59" s="4">
        <v>4</v>
      </c>
      <c r="P59" s="4">
        <v>25</v>
      </c>
      <c r="Q59" s="4">
        <f t="shared" si="21"/>
        <v>39</v>
      </c>
      <c r="R59" s="4">
        <f t="shared" si="22"/>
        <v>39</v>
      </c>
      <c r="S59" s="17">
        <f t="shared" si="23"/>
        <v>16</v>
      </c>
      <c r="T59" s="17">
        <f t="shared" si="24"/>
        <v>0</v>
      </c>
      <c r="U59" s="17">
        <f t="shared" si="25"/>
        <v>0</v>
      </c>
      <c r="V59" s="17">
        <f t="shared" si="26"/>
        <v>0</v>
      </c>
      <c r="W59" s="17">
        <f t="shared" si="27"/>
        <v>0</v>
      </c>
      <c r="X59" s="17">
        <f t="shared" si="28"/>
        <v>0</v>
      </c>
      <c r="Y59" s="17">
        <f t="shared" si="29"/>
        <v>0</v>
      </c>
      <c r="Z59" s="17">
        <f t="shared" si="30"/>
        <v>0</v>
      </c>
      <c r="AA59" s="17">
        <f t="shared" si="31"/>
        <v>22</v>
      </c>
      <c r="AB59" s="17">
        <f t="shared" si="32"/>
        <v>0</v>
      </c>
      <c r="AC59" s="17">
        <f t="shared" si="33"/>
        <v>0</v>
      </c>
      <c r="AD59" s="17">
        <f t="shared" si="34"/>
        <v>0</v>
      </c>
      <c r="AE59" s="17">
        <f t="shared" si="35"/>
        <v>1</v>
      </c>
    </row>
    <row r="60" spans="1:31" ht="12.75">
      <c r="A60" s="27">
        <f>+A59+1</f>
        <v>55</v>
      </c>
      <c r="B60" s="13">
        <f t="shared" si="20"/>
        <v>1</v>
      </c>
      <c r="C60" s="22" t="s">
        <v>65</v>
      </c>
      <c r="D60" s="4"/>
      <c r="E60" s="4"/>
      <c r="F60" s="4"/>
      <c r="G60" s="4"/>
      <c r="H60" s="4">
        <v>1</v>
      </c>
      <c r="I60" s="4"/>
      <c r="Q60" s="4">
        <f t="shared" si="21"/>
        <v>25</v>
      </c>
      <c r="R60" s="4">
        <f t="shared" si="22"/>
        <v>25</v>
      </c>
      <c r="S60" s="17">
        <f t="shared" si="23"/>
        <v>0</v>
      </c>
      <c r="T60" s="17">
        <f t="shared" si="24"/>
        <v>0</v>
      </c>
      <c r="U60" s="17">
        <f t="shared" si="25"/>
        <v>0</v>
      </c>
      <c r="V60" s="17">
        <f t="shared" si="26"/>
        <v>0</v>
      </c>
      <c r="W60" s="17">
        <f t="shared" si="27"/>
        <v>25</v>
      </c>
      <c r="X60" s="17">
        <f t="shared" si="28"/>
        <v>0</v>
      </c>
      <c r="Y60" s="17">
        <f t="shared" si="29"/>
        <v>0</v>
      </c>
      <c r="Z60" s="17">
        <f t="shared" si="30"/>
        <v>0</v>
      </c>
      <c r="AA60" s="17">
        <f t="shared" si="31"/>
        <v>0</v>
      </c>
      <c r="AB60" s="17">
        <f t="shared" si="32"/>
        <v>0</v>
      </c>
      <c r="AC60" s="17">
        <f t="shared" si="33"/>
        <v>0</v>
      </c>
      <c r="AD60" s="17">
        <f t="shared" si="34"/>
        <v>0</v>
      </c>
      <c r="AE60" s="17">
        <f t="shared" si="35"/>
        <v>0</v>
      </c>
    </row>
    <row r="61" spans="1:31" ht="12.75">
      <c r="A61" s="27">
        <f>+A60+1</f>
        <v>56</v>
      </c>
      <c r="B61" s="13">
        <f t="shared" si="20"/>
        <v>1</v>
      </c>
      <c r="C61" s="22" t="s">
        <v>51</v>
      </c>
      <c r="D61" s="4"/>
      <c r="E61" s="4">
        <v>2</v>
      </c>
      <c r="F61" s="4"/>
      <c r="G61" s="4"/>
      <c r="H61" s="4"/>
      <c r="I61" s="4"/>
      <c r="Q61" s="4">
        <f t="shared" si="21"/>
        <v>24</v>
      </c>
      <c r="R61" s="4">
        <f t="shared" si="22"/>
        <v>24</v>
      </c>
      <c r="S61" s="17">
        <f t="shared" si="23"/>
        <v>0</v>
      </c>
      <c r="T61" s="17">
        <f t="shared" si="24"/>
        <v>24</v>
      </c>
      <c r="U61" s="17">
        <f t="shared" si="25"/>
        <v>0</v>
      </c>
      <c r="V61" s="17">
        <f t="shared" si="26"/>
        <v>0</v>
      </c>
      <c r="W61" s="17">
        <f t="shared" si="27"/>
        <v>0</v>
      </c>
      <c r="X61" s="17">
        <f t="shared" si="28"/>
        <v>0</v>
      </c>
      <c r="Y61" s="17">
        <f t="shared" si="29"/>
        <v>0</v>
      </c>
      <c r="Z61" s="17">
        <f t="shared" si="30"/>
        <v>0</v>
      </c>
      <c r="AA61" s="17">
        <f t="shared" si="31"/>
        <v>0</v>
      </c>
      <c r="AB61" s="17">
        <f t="shared" si="32"/>
        <v>0</v>
      </c>
      <c r="AC61" s="17">
        <f t="shared" si="33"/>
        <v>0</v>
      </c>
      <c r="AD61" s="17">
        <f t="shared" si="34"/>
        <v>0</v>
      </c>
      <c r="AE61" s="17">
        <f t="shared" si="35"/>
        <v>0</v>
      </c>
    </row>
    <row r="62" spans="1:31" ht="12.75">
      <c r="A62" s="27">
        <v>32</v>
      </c>
      <c r="B62" s="13">
        <f t="shared" si="20"/>
        <v>1</v>
      </c>
      <c r="C62" s="22" t="s">
        <v>66</v>
      </c>
      <c r="D62" s="4"/>
      <c r="E62" s="4"/>
      <c r="F62" s="4"/>
      <c r="G62" s="4"/>
      <c r="H62" s="4">
        <v>3</v>
      </c>
      <c r="I62" s="4"/>
      <c r="Q62" s="4">
        <f t="shared" si="21"/>
        <v>23</v>
      </c>
      <c r="R62" s="4">
        <f t="shared" si="22"/>
        <v>23</v>
      </c>
      <c r="S62" s="17">
        <f t="shared" si="23"/>
        <v>0</v>
      </c>
      <c r="T62" s="17">
        <f t="shared" si="24"/>
        <v>0</v>
      </c>
      <c r="U62" s="17">
        <f t="shared" si="25"/>
        <v>0</v>
      </c>
      <c r="V62" s="17">
        <f t="shared" si="26"/>
        <v>0</v>
      </c>
      <c r="W62" s="17">
        <f t="shared" si="27"/>
        <v>23</v>
      </c>
      <c r="X62" s="17">
        <f t="shared" si="28"/>
        <v>0</v>
      </c>
      <c r="Y62" s="17">
        <f t="shared" si="29"/>
        <v>0</v>
      </c>
      <c r="Z62" s="17">
        <f t="shared" si="30"/>
        <v>0</v>
      </c>
      <c r="AA62" s="17">
        <f t="shared" si="31"/>
        <v>0</v>
      </c>
      <c r="AB62" s="17">
        <f t="shared" si="32"/>
        <v>0</v>
      </c>
      <c r="AC62" s="17">
        <f t="shared" si="33"/>
        <v>0</v>
      </c>
      <c r="AD62" s="17">
        <f t="shared" si="34"/>
        <v>0</v>
      </c>
      <c r="AE62" s="17">
        <f t="shared" si="35"/>
        <v>0</v>
      </c>
    </row>
    <row r="63" spans="1:31" ht="12.75">
      <c r="A63" s="27">
        <f>+A62+1</f>
        <v>33</v>
      </c>
      <c r="B63" s="13">
        <f t="shared" si="20"/>
        <v>1</v>
      </c>
      <c r="C63" s="22" t="s">
        <v>72</v>
      </c>
      <c r="D63" s="4"/>
      <c r="E63" s="4"/>
      <c r="F63" s="4"/>
      <c r="G63" s="4"/>
      <c r="H63" s="4"/>
      <c r="I63" s="4"/>
      <c r="L63" s="4">
        <v>3</v>
      </c>
      <c r="Q63" s="4">
        <f t="shared" si="21"/>
        <v>23</v>
      </c>
      <c r="R63" s="4">
        <f t="shared" si="22"/>
        <v>23</v>
      </c>
      <c r="S63" s="17">
        <f t="shared" si="23"/>
        <v>0</v>
      </c>
      <c r="T63" s="17">
        <f t="shared" si="24"/>
        <v>0</v>
      </c>
      <c r="U63" s="17">
        <f t="shared" si="25"/>
        <v>0</v>
      </c>
      <c r="V63" s="17">
        <f t="shared" si="26"/>
        <v>0</v>
      </c>
      <c r="W63" s="17">
        <f t="shared" si="27"/>
        <v>0</v>
      </c>
      <c r="X63" s="17">
        <f t="shared" si="28"/>
        <v>0</v>
      </c>
      <c r="Y63" s="17">
        <f t="shared" si="29"/>
        <v>0</v>
      </c>
      <c r="Z63" s="17">
        <f t="shared" si="30"/>
        <v>0</v>
      </c>
      <c r="AA63" s="17">
        <f t="shared" si="31"/>
        <v>23</v>
      </c>
      <c r="AB63" s="17">
        <f t="shared" si="32"/>
        <v>0</v>
      </c>
      <c r="AC63" s="17">
        <f t="shared" si="33"/>
        <v>0</v>
      </c>
      <c r="AD63" s="17">
        <f t="shared" si="34"/>
        <v>0</v>
      </c>
      <c r="AE63" s="17">
        <f t="shared" si="35"/>
        <v>0</v>
      </c>
    </row>
    <row r="64" spans="1:31" ht="12.75">
      <c r="A64" s="27">
        <f>+A63+1</f>
        <v>34</v>
      </c>
      <c r="B64" s="13">
        <f t="shared" si="20"/>
        <v>1</v>
      </c>
      <c r="C64" s="24" t="s">
        <v>26</v>
      </c>
      <c r="D64" s="4"/>
      <c r="E64" s="4"/>
      <c r="F64" s="4"/>
      <c r="G64" s="4"/>
      <c r="H64" s="4">
        <v>4</v>
      </c>
      <c r="I64" s="4"/>
      <c r="Q64" s="4">
        <f t="shared" si="21"/>
        <v>22</v>
      </c>
      <c r="R64" s="4">
        <f t="shared" si="22"/>
        <v>22</v>
      </c>
      <c r="S64" s="17">
        <f t="shared" si="23"/>
        <v>0</v>
      </c>
      <c r="T64" s="17">
        <f t="shared" si="24"/>
        <v>0</v>
      </c>
      <c r="U64" s="17">
        <f t="shared" si="25"/>
        <v>0</v>
      </c>
      <c r="V64" s="17">
        <f t="shared" si="26"/>
        <v>0</v>
      </c>
      <c r="W64" s="17">
        <f t="shared" si="27"/>
        <v>22</v>
      </c>
      <c r="X64" s="17">
        <f t="shared" si="28"/>
        <v>0</v>
      </c>
      <c r="Y64" s="17">
        <f t="shared" si="29"/>
        <v>0</v>
      </c>
      <c r="Z64" s="17">
        <f t="shared" si="30"/>
        <v>0</v>
      </c>
      <c r="AA64" s="17">
        <f t="shared" si="31"/>
        <v>0</v>
      </c>
      <c r="AB64" s="17">
        <f t="shared" si="32"/>
        <v>0</v>
      </c>
      <c r="AC64" s="17">
        <f t="shared" si="33"/>
        <v>0</v>
      </c>
      <c r="AD64" s="17">
        <f t="shared" si="34"/>
        <v>0</v>
      </c>
      <c r="AE64" s="17">
        <f t="shared" si="35"/>
        <v>0</v>
      </c>
    </row>
    <row r="65" spans="1:31" ht="12.75">
      <c r="A65" s="27">
        <f>+A64+1</f>
        <v>35</v>
      </c>
      <c r="B65" s="13">
        <f t="shared" si="20"/>
        <v>1</v>
      </c>
      <c r="C65" s="24" t="s">
        <v>43</v>
      </c>
      <c r="D65" s="6">
        <v>5</v>
      </c>
      <c r="E65" s="4"/>
      <c r="F65" s="4"/>
      <c r="G65" s="4"/>
      <c r="H65" s="4"/>
      <c r="I65" s="4"/>
      <c r="Q65" s="4">
        <f t="shared" si="21"/>
        <v>21</v>
      </c>
      <c r="R65" s="4">
        <f t="shared" si="22"/>
        <v>21</v>
      </c>
      <c r="S65" s="17">
        <f t="shared" si="23"/>
        <v>21</v>
      </c>
      <c r="T65" s="17">
        <f t="shared" si="24"/>
        <v>0</v>
      </c>
      <c r="U65" s="17">
        <f t="shared" si="25"/>
        <v>0</v>
      </c>
      <c r="V65" s="17">
        <f t="shared" si="26"/>
        <v>0</v>
      </c>
      <c r="W65" s="17">
        <f t="shared" si="27"/>
        <v>0</v>
      </c>
      <c r="X65" s="17">
        <f t="shared" si="28"/>
        <v>0</v>
      </c>
      <c r="Y65" s="17">
        <f t="shared" si="29"/>
        <v>0</v>
      </c>
      <c r="Z65" s="17">
        <f t="shared" si="30"/>
        <v>0</v>
      </c>
      <c r="AA65" s="17">
        <f t="shared" si="31"/>
        <v>0</v>
      </c>
      <c r="AB65" s="17">
        <f t="shared" si="32"/>
        <v>0</v>
      </c>
      <c r="AC65" s="17">
        <f t="shared" si="33"/>
        <v>0</v>
      </c>
      <c r="AD65" s="17">
        <f t="shared" si="34"/>
        <v>0</v>
      </c>
      <c r="AE65" s="17">
        <f t="shared" si="35"/>
        <v>0</v>
      </c>
    </row>
    <row r="66" spans="1:31" ht="12.75">
      <c r="A66" s="29">
        <v>36</v>
      </c>
      <c r="B66" s="13">
        <f t="shared" si="20"/>
        <v>1</v>
      </c>
      <c r="C66" s="22" t="s">
        <v>84</v>
      </c>
      <c r="D66" s="4"/>
      <c r="E66" s="4">
        <v>5</v>
      </c>
      <c r="F66" s="4"/>
      <c r="G66" s="4"/>
      <c r="H66" s="4"/>
      <c r="I66" s="4"/>
      <c r="Q66" s="4">
        <f t="shared" si="21"/>
        <v>21</v>
      </c>
      <c r="R66" s="4">
        <f t="shared" si="22"/>
        <v>21</v>
      </c>
      <c r="S66" s="17">
        <f t="shared" si="23"/>
        <v>0</v>
      </c>
      <c r="T66" s="17">
        <f t="shared" si="24"/>
        <v>21</v>
      </c>
      <c r="U66" s="17">
        <f t="shared" si="25"/>
        <v>0</v>
      </c>
      <c r="V66" s="17">
        <f t="shared" si="26"/>
        <v>0</v>
      </c>
      <c r="W66" s="17">
        <f t="shared" si="27"/>
        <v>0</v>
      </c>
      <c r="X66" s="17">
        <f t="shared" si="28"/>
        <v>0</v>
      </c>
      <c r="Y66" s="17">
        <f t="shared" si="29"/>
        <v>0</v>
      </c>
      <c r="Z66" s="17">
        <f t="shared" si="30"/>
        <v>0</v>
      </c>
      <c r="AA66" s="17">
        <f t="shared" si="31"/>
        <v>0</v>
      </c>
      <c r="AB66" s="17">
        <f t="shared" si="32"/>
        <v>0</v>
      </c>
      <c r="AC66" s="17">
        <f t="shared" si="33"/>
        <v>0</v>
      </c>
      <c r="AD66" s="17">
        <f t="shared" si="34"/>
        <v>0</v>
      </c>
      <c r="AE66" s="17">
        <f t="shared" si="35"/>
        <v>0</v>
      </c>
    </row>
    <row r="67" spans="1:31" ht="12.75">
      <c r="A67" s="29">
        <v>47</v>
      </c>
      <c r="B67" s="13">
        <f t="shared" si="20"/>
        <v>1</v>
      </c>
      <c r="C67" s="22" t="s">
        <v>62</v>
      </c>
      <c r="D67" s="4"/>
      <c r="E67" s="4"/>
      <c r="F67" s="4"/>
      <c r="G67" s="4"/>
      <c r="H67" s="4">
        <v>5</v>
      </c>
      <c r="I67" s="9"/>
      <c r="Q67" s="4">
        <f t="shared" si="21"/>
        <v>21</v>
      </c>
      <c r="R67" s="4">
        <f t="shared" si="22"/>
        <v>21</v>
      </c>
      <c r="S67" s="17">
        <f t="shared" si="23"/>
        <v>0</v>
      </c>
      <c r="T67" s="17">
        <f t="shared" si="24"/>
        <v>0</v>
      </c>
      <c r="U67" s="17">
        <f t="shared" si="25"/>
        <v>0</v>
      </c>
      <c r="V67" s="17">
        <f t="shared" si="26"/>
        <v>0</v>
      </c>
      <c r="W67" s="17">
        <f t="shared" si="27"/>
        <v>21</v>
      </c>
      <c r="X67" s="17">
        <f t="shared" si="28"/>
        <v>0</v>
      </c>
      <c r="Y67" s="17">
        <f t="shared" si="29"/>
        <v>0</v>
      </c>
      <c r="Z67" s="17">
        <f t="shared" si="30"/>
        <v>0</v>
      </c>
      <c r="AA67" s="17">
        <f t="shared" si="31"/>
        <v>0</v>
      </c>
      <c r="AB67" s="17">
        <f t="shared" si="32"/>
        <v>0</v>
      </c>
      <c r="AC67" s="17">
        <f t="shared" si="33"/>
        <v>0</v>
      </c>
      <c r="AD67" s="17">
        <f t="shared" si="34"/>
        <v>0</v>
      </c>
      <c r="AE67" s="17">
        <f t="shared" si="35"/>
        <v>0</v>
      </c>
    </row>
    <row r="68" spans="1:31" ht="12.75">
      <c r="A68" s="29">
        <v>50</v>
      </c>
      <c r="B68" s="13">
        <f t="shared" si="20"/>
        <v>1</v>
      </c>
      <c r="C68" s="22" t="s">
        <v>56</v>
      </c>
      <c r="D68" s="4"/>
      <c r="E68" s="4"/>
      <c r="F68" s="4"/>
      <c r="G68" s="4">
        <v>5</v>
      </c>
      <c r="H68" s="4"/>
      <c r="I68" s="4"/>
      <c r="Q68" s="4">
        <f t="shared" si="21"/>
        <v>21</v>
      </c>
      <c r="R68" s="4">
        <f t="shared" si="22"/>
        <v>21</v>
      </c>
      <c r="S68" s="17">
        <f t="shared" si="23"/>
        <v>0</v>
      </c>
      <c r="T68" s="17">
        <f t="shared" si="24"/>
        <v>0</v>
      </c>
      <c r="U68" s="17">
        <f t="shared" si="25"/>
        <v>0</v>
      </c>
      <c r="V68" s="17">
        <f t="shared" si="26"/>
        <v>21</v>
      </c>
      <c r="W68" s="17">
        <f t="shared" si="27"/>
        <v>0</v>
      </c>
      <c r="X68" s="17">
        <f t="shared" si="28"/>
        <v>0</v>
      </c>
      <c r="Y68" s="17">
        <f t="shared" si="29"/>
        <v>0</v>
      </c>
      <c r="Z68" s="17">
        <f t="shared" si="30"/>
        <v>0</v>
      </c>
      <c r="AA68" s="17">
        <f t="shared" si="31"/>
        <v>0</v>
      </c>
      <c r="AB68" s="17">
        <f t="shared" si="32"/>
        <v>0</v>
      </c>
      <c r="AC68" s="17">
        <f t="shared" si="33"/>
        <v>0</v>
      </c>
      <c r="AD68" s="17">
        <f t="shared" si="34"/>
        <v>0</v>
      </c>
      <c r="AE68" s="17">
        <f t="shared" si="35"/>
        <v>0</v>
      </c>
    </row>
    <row r="69" spans="1:31" ht="12.75">
      <c r="A69" s="29">
        <v>51</v>
      </c>
      <c r="B69" s="13">
        <f t="shared" si="20"/>
        <v>1</v>
      </c>
      <c r="C69" s="22" t="s">
        <v>71</v>
      </c>
      <c r="D69" s="4"/>
      <c r="E69" s="4"/>
      <c r="F69" s="4"/>
      <c r="G69" s="4"/>
      <c r="H69" s="4"/>
      <c r="I69" s="4"/>
      <c r="L69" s="4">
        <v>5</v>
      </c>
      <c r="Q69" s="4">
        <f t="shared" si="21"/>
        <v>21</v>
      </c>
      <c r="R69" s="4">
        <f t="shared" si="22"/>
        <v>21</v>
      </c>
      <c r="S69" s="17">
        <f t="shared" si="23"/>
        <v>0</v>
      </c>
      <c r="T69" s="17">
        <f t="shared" si="24"/>
        <v>0</v>
      </c>
      <c r="U69" s="17">
        <f t="shared" si="25"/>
        <v>0</v>
      </c>
      <c r="V69" s="17">
        <f t="shared" si="26"/>
        <v>0</v>
      </c>
      <c r="W69" s="17">
        <f t="shared" si="27"/>
        <v>0</v>
      </c>
      <c r="X69" s="17">
        <f t="shared" si="28"/>
        <v>0</v>
      </c>
      <c r="Y69" s="17">
        <f t="shared" si="29"/>
        <v>0</v>
      </c>
      <c r="Z69" s="17">
        <f t="shared" si="30"/>
        <v>0</v>
      </c>
      <c r="AA69" s="17">
        <f t="shared" si="31"/>
        <v>21</v>
      </c>
      <c r="AB69" s="17">
        <f t="shared" si="32"/>
        <v>0</v>
      </c>
      <c r="AC69" s="17">
        <f t="shared" si="33"/>
        <v>0</v>
      </c>
      <c r="AD69" s="17">
        <f t="shared" si="34"/>
        <v>0</v>
      </c>
      <c r="AE69" s="17">
        <f t="shared" si="35"/>
        <v>0</v>
      </c>
    </row>
    <row r="70" spans="1:31" ht="12.75">
      <c r="A70" s="29">
        <v>60</v>
      </c>
      <c r="B70" s="13">
        <f t="shared" si="20"/>
        <v>2</v>
      </c>
      <c r="C70" s="24" t="s">
        <v>45</v>
      </c>
      <c r="D70" s="4"/>
      <c r="E70" s="8"/>
      <c r="F70" s="4"/>
      <c r="G70" s="12">
        <v>7</v>
      </c>
      <c r="H70" s="8"/>
      <c r="I70" s="4"/>
      <c r="K70" s="8"/>
      <c r="M70" s="8"/>
      <c r="N70" s="8"/>
      <c r="O70" s="8"/>
      <c r="P70" s="4">
        <v>25</v>
      </c>
      <c r="Q70" s="4">
        <f t="shared" si="21"/>
        <v>20</v>
      </c>
      <c r="R70" s="4">
        <f t="shared" si="22"/>
        <v>20</v>
      </c>
      <c r="S70" s="17">
        <f t="shared" si="23"/>
        <v>0</v>
      </c>
      <c r="T70" s="17">
        <f t="shared" si="24"/>
        <v>0</v>
      </c>
      <c r="U70" s="17">
        <f t="shared" si="25"/>
        <v>0</v>
      </c>
      <c r="V70" s="17">
        <f t="shared" si="26"/>
        <v>19</v>
      </c>
      <c r="W70" s="17">
        <f t="shared" si="27"/>
        <v>0</v>
      </c>
      <c r="X70" s="17">
        <f t="shared" si="28"/>
        <v>0</v>
      </c>
      <c r="Y70" s="17">
        <f t="shared" si="29"/>
        <v>0</v>
      </c>
      <c r="Z70" s="17">
        <f t="shared" si="30"/>
        <v>0</v>
      </c>
      <c r="AA70" s="17">
        <f t="shared" si="31"/>
        <v>0</v>
      </c>
      <c r="AB70" s="17">
        <f t="shared" si="32"/>
        <v>0</v>
      </c>
      <c r="AC70" s="17">
        <f t="shared" si="33"/>
        <v>0</v>
      </c>
      <c r="AD70" s="17">
        <f t="shared" si="34"/>
        <v>0</v>
      </c>
      <c r="AE70" s="17">
        <f t="shared" si="35"/>
        <v>1</v>
      </c>
    </row>
    <row r="71" spans="1:31" ht="12.75">
      <c r="A71" s="27">
        <f>+A70+1</f>
        <v>61</v>
      </c>
      <c r="B71" s="13">
        <f t="shared" si="20"/>
        <v>1</v>
      </c>
      <c r="C71" s="22" t="s">
        <v>57</v>
      </c>
      <c r="D71" s="4"/>
      <c r="E71" s="4"/>
      <c r="F71" s="4"/>
      <c r="G71" s="4">
        <v>6</v>
      </c>
      <c r="H71" s="4"/>
      <c r="I71" s="4"/>
      <c r="Q71" s="4">
        <f t="shared" si="21"/>
        <v>20</v>
      </c>
      <c r="R71" s="4">
        <f t="shared" si="22"/>
        <v>20</v>
      </c>
      <c r="S71" s="17">
        <f t="shared" si="23"/>
        <v>0</v>
      </c>
      <c r="T71" s="17">
        <f t="shared" si="24"/>
        <v>0</v>
      </c>
      <c r="U71" s="17">
        <f t="shared" si="25"/>
        <v>0</v>
      </c>
      <c r="V71" s="17">
        <f t="shared" si="26"/>
        <v>20</v>
      </c>
      <c r="W71" s="17">
        <f t="shared" si="27"/>
        <v>0</v>
      </c>
      <c r="X71" s="17">
        <f t="shared" si="28"/>
        <v>0</v>
      </c>
      <c r="Y71" s="17">
        <f t="shared" si="29"/>
        <v>0</v>
      </c>
      <c r="Z71" s="17">
        <f t="shared" si="30"/>
        <v>0</v>
      </c>
      <c r="AA71" s="17">
        <f t="shared" si="31"/>
        <v>0</v>
      </c>
      <c r="AB71" s="17">
        <f t="shared" si="32"/>
        <v>0</v>
      </c>
      <c r="AC71" s="17">
        <f t="shared" si="33"/>
        <v>0</v>
      </c>
      <c r="AD71" s="17">
        <f t="shared" si="34"/>
        <v>0</v>
      </c>
      <c r="AE71" s="17">
        <f t="shared" si="35"/>
        <v>0</v>
      </c>
    </row>
    <row r="72" spans="1:31" ht="12.75">
      <c r="A72" s="29">
        <v>49</v>
      </c>
      <c r="B72" s="13">
        <f t="shared" si="20"/>
        <v>1</v>
      </c>
      <c r="C72" s="22" t="s">
        <v>39</v>
      </c>
      <c r="D72" s="4"/>
      <c r="E72" s="4"/>
      <c r="F72" s="4"/>
      <c r="G72" s="4"/>
      <c r="H72" s="4">
        <v>7</v>
      </c>
      <c r="I72" s="4"/>
      <c r="Q72" s="4">
        <f t="shared" si="21"/>
        <v>19</v>
      </c>
      <c r="R72" s="4">
        <f t="shared" si="22"/>
        <v>19</v>
      </c>
      <c r="S72" s="17">
        <f t="shared" si="23"/>
        <v>0</v>
      </c>
      <c r="T72" s="17">
        <f t="shared" si="24"/>
        <v>0</v>
      </c>
      <c r="U72" s="17">
        <f t="shared" si="25"/>
        <v>0</v>
      </c>
      <c r="V72" s="17">
        <f t="shared" si="26"/>
        <v>0</v>
      </c>
      <c r="W72" s="17">
        <f t="shared" si="27"/>
        <v>19</v>
      </c>
      <c r="X72" s="17">
        <f t="shared" si="28"/>
        <v>0</v>
      </c>
      <c r="Y72" s="17">
        <f t="shared" si="29"/>
        <v>0</v>
      </c>
      <c r="Z72" s="17">
        <f t="shared" si="30"/>
        <v>0</v>
      </c>
      <c r="AA72" s="17">
        <f t="shared" si="31"/>
        <v>0</v>
      </c>
      <c r="AB72" s="17">
        <f t="shared" si="32"/>
        <v>0</v>
      </c>
      <c r="AC72" s="17">
        <f t="shared" si="33"/>
        <v>0</v>
      </c>
      <c r="AD72" s="17">
        <f t="shared" si="34"/>
        <v>0</v>
      </c>
      <c r="AE72" s="17">
        <f t="shared" si="35"/>
        <v>0</v>
      </c>
    </row>
    <row r="73" spans="1:31" ht="12.75">
      <c r="A73" s="29">
        <v>58</v>
      </c>
      <c r="B73" s="13">
        <f t="shared" si="20"/>
        <v>1</v>
      </c>
      <c r="C73" s="22" t="s">
        <v>70</v>
      </c>
      <c r="D73" s="4"/>
      <c r="E73" s="4"/>
      <c r="F73" s="4"/>
      <c r="G73" s="4"/>
      <c r="H73" s="4"/>
      <c r="I73" s="4"/>
      <c r="L73" s="4">
        <v>7</v>
      </c>
      <c r="Q73" s="4">
        <f t="shared" si="21"/>
        <v>19</v>
      </c>
      <c r="R73" s="4">
        <f t="shared" si="22"/>
        <v>19</v>
      </c>
      <c r="S73" s="17">
        <f t="shared" si="23"/>
        <v>0</v>
      </c>
      <c r="T73" s="17">
        <f t="shared" si="24"/>
        <v>0</v>
      </c>
      <c r="U73" s="17">
        <f t="shared" si="25"/>
        <v>0</v>
      </c>
      <c r="V73" s="17">
        <f t="shared" si="26"/>
        <v>0</v>
      </c>
      <c r="W73" s="17">
        <f t="shared" si="27"/>
        <v>0</v>
      </c>
      <c r="X73" s="17">
        <f t="shared" si="28"/>
        <v>0</v>
      </c>
      <c r="Y73" s="17">
        <f t="shared" si="29"/>
        <v>0</v>
      </c>
      <c r="Z73" s="17">
        <f t="shared" si="30"/>
        <v>0</v>
      </c>
      <c r="AA73" s="17">
        <f t="shared" si="31"/>
        <v>19</v>
      </c>
      <c r="AB73" s="17">
        <f t="shared" si="32"/>
        <v>0</v>
      </c>
      <c r="AC73" s="17">
        <f t="shared" si="33"/>
        <v>0</v>
      </c>
      <c r="AD73" s="17">
        <f t="shared" si="34"/>
        <v>0</v>
      </c>
      <c r="AE73" s="17">
        <f t="shared" si="35"/>
        <v>0</v>
      </c>
    </row>
    <row r="74" spans="1:31" ht="12.75">
      <c r="A74" s="27">
        <f>+A73+1</f>
        <v>59</v>
      </c>
      <c r="B74" s="13">
        <f t="shared" si="20"/>
        <v>1</v>
      </c>
      <c r="C74" s="22" t="s">
        <v>40</v>
      </c>
      <c r="D74" s="4">
        <v>8</v>
      </c>
      <c r="E74" s="4"/>
      <c r="F74" s="4"/>
      <c r="G74" s="4"/>
      <c r="H74" s="4"/>
      <c r="I74" s="4"/>
      <c r="Q74" s="4">
        <f t="shared" si="21"/>
        <v>18</v>
      </c>
      <c r="R74" s="4">
        <f t="shared" si="22"/>
        <v>18</v>
      </c>
      <c r="S74" s="17">
        <f t="shared" si="23"/>
        <v>18</v>
      </c>
      <c r="T74" s="17">
        <f t="shared" si="24"/>
        <v>0</v>
      </c>
      <c r="U74" s="17">
        <f t="shared" si="25"/>
        <v>0</v>
      </c>
      <c r="V74" s="17">
        <f t="shared" si="26"/>
        <v>0</v>
      </c>
      <c r="W74" s="17">
        <f t="shared" si="27"/>
        <v>0</v>
      </c>
      <c r="X74" s="17">
        <f t="shared" si="28"/>
        <v>0</v>
      </c>
      <c r="Y74" s="17">
        <f t="shared" si="29"/>
        <v>0</v>
      </c>
      <c r="Z74" s="17">
        <f t="shared" si="30"/>
        <v>0</v>
      </c>
      <c r="AA74" s="17">
        <f t="shared" si="31"/>
        <v>0</v>
      </c>
      <c r="AB74" s="17">
        <f t="shared" si="32"/>
        <v>0</v>
      </c>
      <c r="AC74" s="17">
        <f t="shared" si="33"/>
        <v>0</v>
      </c>
      <c r="AD74" s="17">
        <f t="shared" si="34"/>
        <v>0</v>
      </c>
      <c r="AE74" s="17">
        <f t="shared" si="35"/>
        <v>0</v>
      </c>
    </row>
    <row r="75" spans="1:31" ht="12.75">
      <c r="A75" s="29">
        <v>52</v>
      </c>
      <c r="B75" s="13">
        <f t="shared" si="20"/>
        <v>1</v>
      </c>
      <c r="C75" s="22" t="s">
        <v>63</v>
      </c>
      <c r="D75" s="4"/>
      <c r="E75" s="4"/>
      <c r="F75" s="4"/>
      <c r="G75" s="4"/>
      <c r="H75" s="4">
        <v>8</v>
      </c>
      <c r="I75" s="4"/>
      <c r="Q75" s="4">
        <f t="shared" si="21"/>
        <v>18</v>
      </c>
      <c r="R75" s="4">
        <f t="shared" si="22"/>
        <v>18</v>
      </c>
      <c r="S75" s="17">
        <f t="shared" si="23"/>
        <v>0</v>
      </c>
      <c r="T75" s="17">
        <f t="shared" si="24"/>
        <v>0</v>
      </c>
      <c r="U75" s="17">
        <f t="shared" si="25"/>
        <v>0</v>
      </c>
      <c r="V75" s="17">
        <f t="shared" si="26"/>
        <v>0</v>
      </c>
      <c r="W75" s="17">
        <f t="shared" si="27"/>
        <v>18</v>
      </c>
      <c r="X75" s="17">
        <f t="shared" si="28"/>
        <v>0</v>
      </c>
      <c r="Y75" s="17">
        <f t="shared" si="29"/>
        <v>0</v>
      </c>
      <c r="Z75" s="17">
        <f t="shared" si="30"/>
        <v>0</v>
      </c>
      <c r="AA75" s="17">
        <f t="shared" si="31"/>
        <v>0</v>
      </c>
      <c r="AB75" s="17">
        <f t="shared" si="32"/>
        <v>0</v>
      </c>
      <c r="AC75" s="17">
        <f t="shared" si="33"/>
        <v>0</v>
      </c>
      <c r="AD75" s="17">
        <f t="shared" si="34"/>
        <v>0</v>
      </c>
      <c r="AE75" s="17">
        <f t="shared" si="35"/>
        <v>0</v>
      </c>
    </row>
    <row r="76" spans="1:31" ht="12.75">
      <c r="A76" s="29">
        <v>53</v>
      </c>
      <c r="B76" s="13">
        <f t="shared" si="20"/>
        <v>1</v>
      </c>
      <c r="C76" s="22" t="s">
        <v>64</v>
      </c>
      <c r="D76" s="4"/>
      <c r="E76" s="4"/>
      <c r="F76" s="4"/>
      <c r="G76" s="4"/>
      <c r="H76" s="4">
        <v>8</v>
      </c>
      <c r="I76" s="4"/>
      <c r="Q76" s="4">
        <f t="shared" si="21"/>
        <v>18</v>
      </c>
      <c r="R76" s="4">
        <f t="shared" si="22"/>
        <v>18</v>
      </c>
      <c r="S76" s="17">
        <f t="shared" si="23"/>
        <v>0</v>
      </c>
      <c r="T76" s="17">
        <f t="shared" si="24"/>
        <v>0</v>
      </c>
      <c r="U76" s="17">
        <f t="shared" si="25"/>
        <v>0</v>
      </c>
      <c r="V76" s="17">
        <f t="shared" si="26"/>
        <v>0</v>
      </c>
      <c r="W76" s="17">
        <f t="shared" si="27"/>
        <v>18</v>
      </c>
      <c r="X76" s="17">
        <f t="shared" si="28"/>
        <v>0</v>
      </c>
      <c r="Y76" s="17">
        <f t="shared" si="29"/>
        <v>0</v>
      </c>
      <c r="Z76" s="17">
        <f t="shared" si="30"/>
        <v>0</v>
      </c>
      <c r="AA76" s="17">
        <f t="shared" si="31"/>
        <v>0</v>
      </c>
      <c r="AB76" s="17">
        <f t="shared" si="32"/>
        <v>0</v>
      </c>
      <c r="AC76" s="17">
        <f t="shared" si="33"/>
        <v>0</v>
      </c>
      <c r="AD76" s="17">
        <f t="shared" si="34"/>
        <v>0</v>
      </c>
      <c r="AE76" s="17">
        <f t="shared" si="35"/>
        <v>0</v>
      </c>
    </row>
    <row r="77" spans="1:31" ht="12.75">
      <c r="A77" s="29">
        <v>55</v>
      </c>
      <c r="B77" s="13">
        <f t="shared" si="20"/>
        <v>1</v>
      </c>
      <c r="C77" s="22" t="s">
        <v>50</v>
      </c>
      <c r="D77" s="6">
        <v>12</v>
      </c>
      <c r="E77" s="4"/>
      <c r="F77" s="4"/>
      <c r="G77" s="4"/>
      <c r="H77" s="4"/>
      <c r="I77" s="4"/>
      <c r="Q77" s="4">
        <f t="shared" si="21"/>
        <v>14</v>
      </c>
      <c r="R77" s="4">
        <f t="shared" si="22"/>
        <v>14</v>
      </c>
      <c r="S77" s="17">
        <f t="shared" si="23"/>
        <v>14</v>
      </c>
      <c r="T77" s="17">
        <f t="shared" si="24"/>
        <v>0</v>
      </c>
      <c r="U77" s="17">
        <f t="shared" si="25"/>
        <v>0</v>
      </c>
      <c r="V77" s="17">
        <f t="shared" si="26"/>
        <v>0</v>
      </c>
      <c r="W77" s="17">
        <f t="shared" si="27"/>
        <v>0</v>
      </c>
      <c r="X77" s="17">
        <f t="shared" si="28"/>
        <v>0</v>
      </c>
      <c r="Y77" s="17">
        <f t="shared" si="29"/>
        <v>0</v>
      </c>
      <c r="Z77" s="17">
        <f t="shared" si="30"/>
        <v>0</v>
      </c>
      <c r="AA77" s="17">
        <f t="shared" si="31"/>
        <v>0</v>
      </c>
      <c r="AB77" s="17">
        <f t="shared" si="32"/>
        <v>0</v>
      </c>
      <c r="AC77" s="17">
        <f t="shared" si="33"/>
        <v>0</v>
      </c>
      <c r="AD77" s="17">
        <f t="shared" si="34"/>
        <v>0</v>
      </c>
      <c r="AE77" s="17">
        <f t="shared" si="35"/>
        <v>0</v>
      </c>
    </row>
    <row r="78" spans="1:31" ht="12.75">
      <c r="A78" s="29">
        <v>50</v>
      </c>
      <c r="B78" s="13">
        <f t="shared" si="20"/>
        <v>1</v>
      </c>
      <c r="C78" s="22" t="s">
        <v>38</v>
      </c>
      <c r="D78" s="4"/>
      <c r="E78" s="4"/>
      <c r="F78" s="4"/>
      <c r="G78" s="4"/>
      <c r="H78" s="4"/>
      <c r="I78" s="4"/>
      <c r="M78" s="19">
        <v>0</v>
      </c>
      <c r="Q78" s="4">
        <f t="shared" si="21"/>
        <v>0</v>
      </c>
      <c r="R78" s="4">
        <f t="shared" si="22"/>
        <v>0</v>
      </c>
      <c r="S78" s="17">
        <f t="shared" si="23"/>
        <v>0</v>
      </c>
      <c r="T78" s="17">
        <f t="shared" si="24"/>
        <v>0</v>
      </c>
      <c r="U78" s="17">
        <f t="shared" si="25"/>
        <v>0</v>
      </c>
      <c r="V78" s="17">
        <f t="shared" si="26"/>
        <v>0</v>
      </c>
      <c r="W78" s="17">
        <f t="shared" si="27"/>
        <v>0</v>
      </c>
      <c r="X78" s="17">
        <f t="shared" si="28"/>
        <v>0</v>
      </c>
      <c r="Y78" s="17">
        <f t="shared" si="29"/>
        <v>0</v>
      </c>
      <c r="Z78" s="17">
        <f t="shared" si="30"/>
        <v>0</v>
      </c>
      <c r="AA78" s="17">
        <f t="shared" si="31"/>
        <v>0</v>
      </c>
      <c r="AB78" s="17">
        <f t="shared" si="32"/>
        <v>0</v>
      </c>
      <c r="AC78" s="17">
        <f t="shared" si="33"/>
        <v>0</v>
      </c>
      <c r="AD78" s="17">
        <f t="shared" si="34"/>
        <v>0</v>
      </c>
      <c r="AE78" s="17">
        <f t="shared" si="35"/>
        <v>0</v>
      </c>
    </row>
    <row r="79" spans="1:31" ht="12.75">
      <c r="A79" s="29">
        <v>53</v>
      </c>
      <c r="B79" s="13"/>
      <c r="C79" s="22"/>
      <c r="D79" s="4"/>
      <c r="E79" s="4"/>
      <c r="F79" s="4"/>
      <c r="G79" s="4"/>
      <c r="H79" s="4"/>
      <c r="I79" s="4"/>
      <c r="Q79" s="4">
        <f t="shared" si="21"/>
        <v>0</v>
      </c>
      <c r="R79" s="4">
        <f t="shared" si="22"/>
        <v>0</v>
      </c>
      <c r="S79" s="17">
        <f t="shared" si="23"/>
        <v>0</v>
      </c>
      <c r="T79" s="17">
        <f t="shared" si="24"/>
        <v>0</v>
      </c>
      <c r="U79" s="17">
        <f t="shared" si="25"/>
        <v>0</v>
      </c>
      <c r="V79" s="17">
        <f t="shared" si="26"/>
        <v>0</v>
      </c>
      <c r="W79" s="17">
        <f t="shared" si="27"/>
        <v>0</v>
      </c>
      <c r="X79" s="17">
        <f t="shared" si="28"/>
        <v>0</v>
      </c>
      <c r="Y79" s="17">
        <f t="shared" si="29"/>
        <v>0</v>
      </c>
      <c r="Z79" s="17">
        <f t="shared" si="30"/>
        <v>0</v>
      </c>
      <c r="AA79" s="17">
        <f t="shared" si="31"/>
        <v>0</v>
      </c>
      <c r="AB79" s="17">
        <f t="shared" si="32"/>
        <v>0</v>
      </c>
      <c r="AC79" s="17">
        <f t="shared" si="33"/>
        <v>0</v>
      </c>
      <c r="AD79" s="17">
        <f t="shared" si="34"/>
        <v>0</v>
      </c>
      <c r="AE79" s="17">
        <f t="shared" si="35"/>
        <v>0</v>
      </c>
    </row>
    <row r="80" spans="4:31" ht="12.75">
      <c r="D80" s="4"/>
      <c r="E80" s="4"/>
      <c r="F80" s="4"/>
      <c r="G80" s="4"/>
      <c r="H80" s="4"/>
      <c r="I80" s="4"/>
      <c r="Q80" s="4">
        <f t="shared" si="21"/>
        <v>0</v>
      </c>
      <c r="R80" s="4">
        <f t="shared" si="22"/>
        <v>0</v>
      </c>
      <c r="S80" s="17">
        <f t="shared" si="23"/>
        <v>0</v>
      </c>
      <c r="T80" s="17">
        <f t="shared" si="24"/>
        <v>0</v>
      </c>
      <c r="U80" s="17">
        <f t="shared" si="25"/>
        <v>0</v>
      </c>
      <c r="V80" s="17">
        <f t="shared" si="26"/>
        <v>0</v>
      </c>
      <c r="W80" s="17">
        <f t="shared" si="27"/>
        <v>0</v>
      </c>
      <c r="X80" s="17">
        <f t="shared" si="28"/>
        <v>0</v>
      </c>
      <c r="Y80" s="17">
        <f t="shared" si="29"/>
        <v>0</v>
      </c>
      <c r="Z80" s="17">
        <f t="shared" si="30"/>
        <v>0</v>
      </c>
      <c r="AA80" s="17">
        <f t="shared" si="31"/>
        <v>0</v>
      </c>
      <c r="AB80" s="17">
        <f t="shared" si="32"/>
        <v>0</v>
      </c>
      <c r="AC80" s="17">
        <f t="shared" si="33"/>
        <v>0</v>
      </c>
      <c r="AD80" s="17">
        <f t="shared" si="34"/>
        <v>0</v>
      </c>
      <c r="AE80" s="17">
        <f t="shared" si="35"/>
        <v>0</v>
      </c>
    </row>
    <row r="81" spans="1:16" ht="12.75">
      <c r="A81" s="26"/>
      <c r="B81" s="15"/>
      <c r="C81" s="19" t="s">
        <v>48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9" ht="12.75">
      <c r="A82" s="26"/>
      <c r="B82" s="15"/>
      <c r="C82" s="21" t="s">
        <v>78</v>
      </c>
      <c r="D82" s="4"/>
      <c r="E82" s="4"/>
      <c r="F82" s="4"/>
      <c r="G82" s="4"/>
      <c r="H82" s="4"/>
      <c r="I82" s="4"/>
    </row>
  </sheetData>
  <sheetProtection/>
  <printOptions gridLines="1" horizontalCentered="1"/>
  <pageMargins left="0.29" right="0.19" top="0.25" bottom="1.32" header="0.21" footer="0.18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DANBEP</dc:creator>
  <cp:keywords/>
  <dc:description/>
  <cp:lastModifiedBy>admin</cp:lastModifiedBy>
  <cp:lastPrinted>2014-10-11T15:28:23Z</cp:lastPrinted>
  <dcterms:created xsi:type="dcterms:W3CDTF">2003-09-09T18:14:14Z</dcterms:created>
  <dcterms:modified xsi:type="dcterms:W3CDTF">2014-10-27T10:48:31Z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-602297734</vt:i4>
  </property>
  <property fmtid="{D5CDD505-2E9C-101B-9397-08002B2CF9AE}" pid="3" name="_EmailSubject">
    <vt:lpwstr>Skipper of the year rankings</vt:lpwstr>
  </property>
  <property fmtid="{D5CDD505-2E9C-101B-9397-08002B2CF9AE}" pid="4" name="_AuthorEmail">
    <vt:lpwstr>philipp.danbe@baesystems.com</vt:lpwstr>
  </property>
  <property fmtid="{D5CDD505-2E9C-101B-9397-08002B2CF9AE}" pid="5" name="_AuthorEmailDisplayName">
    <vt:lpwstr>Danbe, Philipp L.</vt:lpwstr>
  </property>
  <property fmtid="{D5CDD505-2E9C-101B-9397-08002B2CF9AE}" pid="6" name="_PreviousAdHocReviewCycleID">
    <vt:i4>-524587791</vt:i4>
  </property>
  <property fmtid="{D5CDD505-2E9C-101B-9397-08002B2CF9AE}" pid="7" name="_ReviewingToolsShownOnce">
    <vt:lpwstr/>
  </property>
</Properties>
</file>