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'Sheet1'!$A$1:$AF$66</definedName>
  </definedNames>
  <calcPr fullCalcOnLoad="1"/>
</workbook>
</file>

<file path=xl/sharedStrings.xml><?xml version="1.0" encoding="utf-8"?>
<sst xmlns="http://schemas.openxmlformats.org/spreadsheetml/2006/main" count="218" uniqueCount="119">
  <si>
    <r>
      <t xml:space="preserve"> </t>
    </r>
    <r>
      <rPr>
        <sz val="10"/>
        <rFont val="Arial"/>
        <family val="0"/>
      </rPr>
      <t>RC</t>
    </r>
  </si>
  <si>
    <t>Drop race</t>
  </si>
  <si>
    <t>Position</t>
  </si>
  <si>
    <t># of Races</t>
  </si>
  <si>
    <t>TOTAL</t>
  </si>
  <si>
    <t>Skipper</t>
  </si>
  <si>
    <t>Bernie Villa</t>
  </si>
  <si>
    <t>Tom Cottingham</t>
  </si>
  <si>
    <t>Crew</t>
  </si>
  <si>
    <t>FR2</t>
  </si>
  <si>
    <t>Bob Fraser</t>
  </si>
  <si>
    <t>Distance race</t>
  </si>
  <si>
    <t xml:space="preserve">Rev roll </t>
  </si>
  <si>
    <t>Joe Valinotti</t>
  </si>
  <si>
    <t>John Sullivan</t>
  </si>
  <si>
    <t>Kathy Kulkoski</t>
  </si>
  <si>
    <t>FR 3</t>
  </si>
  <si>
    <t>Seth Herzon</t>
  </si>
  <si>
    <t>Ice Brk  FR 1</t>
  </si>
  <si>
    <t>Modified</t>
  </si>
  <si>
    <t>PL</t>
  </si>
  <si>
    <t>PTS</t>
  </si>
  <si>
    <t>Dan Kulkoski</t>
  </si>
  <si>
    <t>FR 7</t>
  </si>
  <si>
    <t>Gary Butler</t>
  </si>
  <si>
    <t>Tommy Butler</t>
  </si>
  <si>
    <t>FR 8</t>
  </si>
  <si>
    <t>Scott Rathburn</t>
  </si>
  <si>
    <t>FR 10</t>
  </si>
  <si>
    <t>FR 11</t>
  </si>
  <si>
    <t>FR 12</t>
  </si>
  <si>
    <t>distance</t>
  </si>
  <si>
    <t>Bill Raska</t>
  </si>
  <si>
    <t>Jack Puk</t>
  </si>
  <si>
    <t xml:space="preserve">       FR 4</t>
  </si>
  <si>
    <t>Noah Herzon</t>
  </si>
  <si>
    <t>FR 5</t>
  </si>
  <si>
    <t xml:space="preserve">Statue </t>
  </si>
  <si>
    <t>fr6</t>
  </si>
  <si>
    <t>FR 9</t>
  </si>
  <si>
    <t>cancelled</t>
  </si>
  <si>
    <t>Rory O'Connor</t>
  </si>
  <si>
    <t>Clay Halvorson</t>
  </si>
  <si>
    <t>RC</t>
  </si>
  <si>
    <t>Emily Rathburn</t>
  </si>
  <si>
    <t>Peter Fornabi</t>
  </si>
  <si>
    <t>Greg Raybon</t>
  </si>
  <si>
    <t>Billy Raska</t>
  </si>
  <si>
    <t>Gary Payne</t>
  </si>
  <si>
    <t>Isaac Hall</t>
  </si>
  <si>
    <t>Joann Jebb</t>
  </si>
  <si>
    <t>Robert Salesman</t>
  </si>
  <si>
    <t>Airon Loiche</t>
  </si>
  <si>
    <t>ersang ma</t>
  </si>
  <si>
    <t>3 lt</t>
  </si>
  <si>
    <t xml:space="preserve">Wolfgang Kornwebel </t>
  </si>
  <si>
    <t>Billy Rasca</t>
  </si>
  <si>
    <t>Ray Hinske</t>
  </si>
  <si>
    <t>Mark Hofman</t>
  </si>
  <si>
    <t>Vic</t>
  </si>
  <si>
    <t>Peter Winzer</t>
  </si>
  <si>
    <t>TonyFlaim</t>
  </si>
  <si>
    <t>Caroline Winzer</t>
  </si>
  <si>
    <t xml:space="preserve">2013 Fleet Race Summary </t>
  </si>
  <si>
    <t>Grace Modderman</t>
  </si>
  <si>
    <t>Mark Modderman</t>
  </si>
  <si>
    <t xml:space="preserve"> </t>
  </si>
  <si>
    <t>3 LT House</t>
  </si>
  <si>
    <t>BW</t>
  </si>
  <si>
    <t>FR 13</t>
  </si>
  <si>
    <t>Nutsfreezer</t>
  </si>
  <si>
    <t>crew</t>
  </si>
  <si>
    <t>skip</t>
  </si>
  <si>
    <t>Don Raymond</t>
  </si>
  <si>
    <t>Brian Oconnor</t>
  </si>
  <si>
    <t>Skip Cioffi</t>
  </si>
  <si>
    <t>Russ</t>
  </si>
  <si>
    <t>Charlie Cappello</t>
  </si>
  <si>
    <t>Josh</t>
  </si>
  <si>
    <t>Adam</t>
  </si>
  <si>
    <t>Olivia</t>
  </si>
  <si>
    <t>OriBenZvi</t>
  </si>
  <si>
    <t>Ernst Hoffman</t>
  </si>
  <si>
    <t>Eric Hoffman</t>
  </si>
  <si>
    <t>Tod Cronan</t>
  </si>
  <si>
    <t>Issac Hall</t>
  </si>
  <si>
    <t>Mark Woldseth</t>
  </si>
  <si>
    <t>Lucas VanKroft</t>
  </si>
  <si>
    <t>Raul Romero</t>
  </si>
  <si>
    <t>Nicole Oconnor</t>
  </si>
  <si>
    <t>Tom Helnson</t>
  </si>
  <si>
    <t>Curtis Butler</t>
  </si>
  <si>
    <t>Chris Anconi</t>
  </si>
  <si>
    <t>Mary JO Iarussi</t>
  </si>
  <si>
    <t>Mike Ohara</t>
  </si>
  <si>
    <t>Gary Leimkuhler</t>
  </si>
  <si>
    <t>Meinda Bello</t>
  </si>
  <si>
    <t>Chris Marth</t>
  </si>
  <si>
    <t>Kevin Hall</t>
  </si>
  <si>
    <t>Mark Harbor</t>
  </si>
  <si>
    <t>Jan Rogar</t>
  </si>
  <si>
    <t>Dan Greenhall</t>
  </si>
  <si>
    <t>Tony Flaim jr</t>
  </si>
  <si>
    <t>Peggy</t>
  </si>
  <si>
    <t>IF you have any questions, Please contact Charlie Cappello, catsailor1949@gmail.com</t>
  </si>
  <si>
    <t>Luk Puk,RC2</t>
  </si>
  <si>
    <t>Bill Dolan</t>
  </si>
  <si>
    <t>Eric Eckstein</t>
  </si>
  <si>
    <t>Dave Ham</t>
  </si>
  <si>
    <t>Cole Wilson</t>
  </si>
  <si>
    <t>George Evans</t>
  </si>
  <si>
    <t xml:space="preserve">Peter Shearer </t>
  </si>
  <si>
    <t xml:space="preserve">Al Dewan </t>
  </si>
  <si>
    <t>Mike Evans(crew)</t>
  </si>
  <si>
    <t>Bob Jopson</t>
  </si>
  <si>
    <t>Best 8</t>
  </si>
  <si>
    <t>new</t>
  </si>
  <si>
    <t>Nick Haynes SR</t>
  </si>
  <si>
    <t>Nick Haines jr.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</si>
</sst>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F800]dddd\,\ mmmm\ dd\,\ yyyy"/>
    <numFmt numFmtId="171" formatCode="m/d/yy;@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4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1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17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14" borderId="11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1" fontId="0" fillId="0" borderId="14" xfId="0" applyNumberFormat="1" applyBorder="1" applyAlignment="1" applyProtection="1">
      <alignment horizontal="center"/>
      <protection locked="0"/>
    </xf>
    <xf numFmtId="0" fontId="2" fillId="9" borderId="15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0" fillId="19" borderId="10" xfId="0" applyNumberFormat="1" applyFill="1" applyBorder="1" applyAlignment="1">
      <alignment horizontal="center"/>
    </xf>
    <xf numFmtId="0" fontId="0" fillId="13" borderId="10" xfId="0" applyNumberForma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2" fillId="18" borderId="10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2" fillId="13" borderId="1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0" fillId="19" borderId="16" xfId="0" applyNumberForma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6"/>
  <sheetViews>
    <sheetView tabSelected="1" zoomScale="86" zoomScaleNormal="86" zoomScalePageLayoutView="0" workbookViewId="0" topLeftCell="A1">
      <pane xSplit="21225" topLeftCell="AM1" activePane="topLeft" state="split"/>
      <selection pane="topLeft" activeCell="Q11" sqref="Q11"/>
      <selection pane="topRight" activeCell="AM1" sqref="AM1"/>
    </sheetView>
  </sheetViews>
  <sheetFormatPr defaultColWidth="9.140625" defaultRowHeight="12.75"/>
  <cols>
    <col min="1" max="2" width="5.7109375" style="1" customWidth="1"/>
    <col min="3" max="3" width="18.421875" style="11" customWidth="1"/>
    <col min="4" max="4" width="4.7109375" style="23" customWidth="1"/>
    <col min="5" max="5" width="4.7109375" style="24" customWidth="1"/>
    <col min="6" max="6" width="4.7109375" style="16" customWidth="1"/>
    <col min="7" max="7" width="4.7109375" style="11" customWidth="1"/>
    <col min="8" max="8" width="4.7109375" style="23" customWidth="1"/>
    <col min="9" max="9" width="4.7109375" style="24" customWidth="1"/>
    <col min="10" max="10" width="4.7109375" style="16" customWidth="1"/>
    <col min="11" max="11" width="4.7109375" style="11" customWidth="1"/>
    <col min="12" max="12" width="4.7109375" style="23" customWidth="1"/>
    <col min="13" max="13" width="4.7109375" style="24" customWidth="1"/>
    <col min="14" max="14" width="4.7109375" style="16" customWidth="1"/>
    <col min="15" max="15" width="4.7109375" style="11" customWidth="1"/>
    <col min="16" max="16" width="4.7109375" style="23" customWidth="1"/>
    <col min="17" max="17" width="4.7109375" style="24" customWidth="1"/>
    <col min="18" max="18" width="4.7109375" style="18" customWidth="1"/>
    <col min="19" max="19" width="4.7109375" style="10" customWidth="1"/>
    <col min="20" max="20" width="4.7109375" style="23" customWidth="1"/>
    <col min="21" max="21" width="4.7109375" style="29" customWidth="1"/>
    <col min="22" max="22" width="4.7109375" style="18" customWidth="1"/>
    <col min="23" max="23" width="4.7109375" style="10" customWidth="1"/>
    <col min="24" max="24" width="4.7109375" style="28" customWidth="1"/>
    <col min="25" max="25" width="4.7109375" style="29" customWidth="1"/>
    <col min="26" max="27" width="4.7109375" style="65" customWidth="1"/>
    <col min="28" max="28" width="4.7109375" style="16" customWidth="1"/>
    <col min="29" max="29" width="4.7109375" style="11" customWidth="1"/>
    <col min="30" max="30" width="7.28125" style="23" customWidth="1"/>
    <col min="31" max="31" width="9.140625" style="24" customWidth="1"/>
    <col min="32" max="32" width="9.140625" style="16" customWidth="1"/>
    <col min="33" max="59" width="9.140625" style="1" customWidth="1"/>
    <col min="60" max="60" width="9.140625" style="85" customWidth="1"/>
    <col min="61" max="16384" width="9.140625" style="1" customWidth="1"/>
  </cols>
  <sheetData>
    <row r="1" spans="1:35" ht="18.75" thickBot="1">
      <c r="A1" s="116" t="s">
        <v>63</v>
      </c>
      <c r="B1" s="117"/>
      <c r="C1" s="117"/>
      <c r="D1" s="118"/>
      <c r="E1" s="53"/>
      <c r="H1" s="21"/>
      <c r="I1" s="22"/>
      <c r="L1" s="21"/>
      <c r="M1" s="22"/>
      <c r="P1" s="82"/>
      <c r="Q1" s="62"/>
      <c r="T1" s="21"/>
      <c r="U1" s="62"/>
      <c r="X1" s="82"/>
      <c r="Y1" s="62"/>
      <c r="Z1" s="64"/>
      <c r="AA1" s="64"/>
      <c r="AD1" s="21" t="s">
        <v>19</v>
      </c>
      <c r="AE1" s="49">
        <v>41561</v>
      </c>
      <c r="AI1" s="7"/>
    </row>
    <row r="2" spans="1:31" ht="12.75">
      <c r="A2" s="54"/>
      <c r="B2" s="55"/>
      <c r="C2" s="56"/>
      <c r="D2" s="57"/>
      <c r="J2" s="18"/>
      <c r="K2" s="10"/>
      <c r="P2" s="28"/>
      <c r="Q2" s="29"/>
      <c r="AE2" s="24" t="s">
        <v>116</v>
      </c>
    </row>
    <row r="3" spans="1:29" ht="12.75">
      <c r="A3" s="8" t="s">
        <v>0</v>
      </c>
      <c r="B3" s="4"/>
      <c r="C3" s="99" t="s">
        <v>1</v>
      </c>
      <c r="D3" s="119" t="s">
        <v>104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1"/>
    </row>
    <row r="4" spans="1:29" ht="12.75">
      <c r="A4" s="69" t="s">
        <v>71</v>
      </c>
      <c r="B4" s="4"/>
      <c r="C4" s="12" t="s">
        <v>12</v>
      </c>
      <c r="L4" s="28"/>
      <c r="M4" s="29"/>
      <c r="N4" s="18"/>
      <c r="O4" s="10"/>
      <c r="P4" s="28"/>
      <c r="Q4" s="29"/>
      <c r="T4" s="28"/>
      <c r="Z4" s="66"/>
      <c r="AA4" s="66"/>
      <c r="AB4" s="18"/>
      <c r="AC4" s="10"/>
    </row>
    <row r="5" spans="1:17" ht="12.75">
      <c r="A5" s="70" t="s">
        <v>72</v>
      </c>
      <c r="B5" s="4"/>
      <c r="C5" s="13" t="s">
        <v>11</v>
      </c>
      <c r="I5" s="29"/>
      <c r="J5" s="18"/>
      <c r="K5" s="10"/>
      <c r="P5" s="28"/>
      <c r="Q5" s="29"/>
    </row>
    <row r="6" spans="1:29" ht="12.75">
      <c r="A6" s="70"/>
      <c r="B6" s="6"/>
      <c r="C6" s="97" t="s">
        <v>5</v>
      </c>
      <c r="D6" s="25" t="s">
        <v>20</v>
      </c>
      <c r="E6" s="27" t="s">
        <v>21</v>
      </c>
      <c r="F6" s="17" t="s">
        <v>20</v>
      </c>
      <c r="G6" s="14" t="s">
        <v>21</v>
      </c>
      <c r="H6" s="25" t="s">
        <v>20</v>
      </c>
      <c r="I6" s="26" t="s">
        <v>21</v>
      </c>
      <c r="J6" s="34" t="s">
        <v>20</v>
      </c>
      <c r="K6" s="40" t="s">
        <v>21</v>
      </c>
      <c r="L6" s="38" t="s">
        <v>20</v>
      </c>
      <c r="M6" s="26" t="s">
        <v>21</v>
      </c>
      <c r="N6" s="34" t="s">
        <v>20</v>
      </c>
      <c r="O6" s="40" t="s">
        <v>21</v>
      </c>
      <c r="P6" s="38" t="s">
        <v>20</v>
      </c>
      <c r="Q6" s="26" t="s">
        <v>21</v>
      </c>
      <c r="R6" s="34" t="s">
        <v>20</v>
      </c>
      <c r="S6" s="40" t="s">
        <v>21</v>
      </c>
      <c r="T6" s="38" t="s">
        <v>20</v>
      </c>
      <c r="U6" s="26" t="s">
        <v>21</v>
      </c>
      <c r="V6" s="34" t="s">
        <v>20</v>
      </c>
      <c r="W6" s="40" t="s">
        <v>21</v>
      </c>
      <c r="X6" s="38" t="s">
        <v>20</v>
      </c>
      <c r="Y6" s="26" t="s">
        <v>21</v>
      </c>
      <c r="Z6" s="67" t="s">
        <v>20</v>
      </c>
      <c r="AA6" s="67" t="s">
        <v>21</v>
      </c>
      <c r="AB6" s="34" t="s">
        <v>20</v>
      </c>
      <c r="AC6" s="40" t="s">
        <v>21</v>
      </c>
    </row>
    <row r="7" spans="1:60" s="9" customFormat="1" ht="51">
      <c r="A7" s="5" t="s">
        <v>2</v>
      </c>
      <c r="B7" s="6" t="s">
        <v>3</v>
      </c>
      <c r="C7" s="14" t="s">
        <v>5</v>
      </c>
      <c r="D7" s="25" t="s">
        <v>18</v>
      </c>
      <c r="E7" s="26"/>
      <c r="F7" s="17" t="s">
        <v>9</v>
      </c>
      <c r="G7" s="11"/>
      <c r="H7" s="38" t="s">
        <v>16</v>
      </c>
      <c r="I7" s="29"/>
      <c r="J7" s="34" t="s">
        <v>34</v>
      </c>
      <c r="K7" s="39"/>
      <c r="L7" s="38" t="s">
        <v>36</v>
      </c>
      <c r="M7" s="61" t="s">
        <v>67</v>
      </c>
      <c r="N7" s="43" t="s">
        <v>38</v>
      </c>
      <c r="O7" s="46" t="s">
        <v>37</v>
      </c>
      <c r="P7" s="38" t="s">
        <v>23</v>
      </c>
      <c r="Q7" s="61"/>
      <c r="R7" s="34" t="s">
        <v>26</v>
      </c>
      <c r="S7" s="40" t="s">
        <v>68</v>
      </c>
      <c r="T7" s="38" t="s">
        <v>39</v>
      </c>
      <c r="U7" s="26"/>
      <c r="V7" s="34" t="s">
        <v>28</v>
      </c>
      <c r="W7" s="40"/>
      <c r="X7" s="38" t="s">
        <v>29</v>
      </c>
      <c r="Y7" s="26"/>
      <c r="Z7" s="34" t="s">
        <v>30</v>
      </c>
      <c r="AA7" s="40"/>
      <c r="AB7" s="36" t="s">
        <v>69</v>
      </c>
      <c r="AC7" s="47" t="s">
        <v>70</v>
      </c>
      <c r="AD7" s="50" t="s">
        <v>4</v>
      </c>
      <c r="AE7" s="51" t="s">
        <v>115</v>
      </c>
      <c r="AF7" s="48"/>
      <c r="AH7" s="1" t="str">
        <f aca="true" t="shared" si="0" ref="AH7:AH52">C7</f>
        <v>Skipper</v>
      </c>
      <c r="AI7" s="1" t="str">
        <f aca="true" t="shared" si="1" ref="AI7:BH7">D7</f>
        <v>Ice Brk  FR 1</v>
      </c>
      <c r="AJ7" s="1">
        <f t="shared" si="1"/>
        <v>0</v>
      </c>
      <c r="AK7" s="1" t="str">
        <f t="shared" si="1"/>
        <v>FR2</v>
      </c>
      <c r="AL7" s="1">
        <f t="shared" si="1"/>
        <v>0</v>
      </c>
      <c r="AM7" s="1" t="str">
        <f t="shared" si="1"/>
        <v>FR 3</v>
      </c>
      <c r="AN7" s="1">
        <f t="shared" si="1"/>
        <v>0</v>
      </c>
      <c r="AO7" s="1" t="str">
        <f t="shared" si="1"/>
        <v>       FR 4</v>
      </c>
      <c r="AP7" s="1">
        <f t="shared" si="1"/>
        <v>0</v>
      </c>
      <c r="AQ7" s="1" t="str">
        <f t="shared" si="1"/>
        <v>FR 5</v>
      </c>
      <c r="AR7" s="1" t="str">
        <f t="shared" si="1"/>
        <v>3 LT House</v>
      </c>
      <c r="AS7" s="1" t="str">
        <f t="shared" si="1"/>
        <v>fr6</v>
      </c>
      <c r="AT7" s="1" t="str">
        <f t="shared" si="1"/>
        <v>Statue </v>
      </c>
      <c r="AU7" s="1" t="str">
        <f t="shared" si="1"/>
        <v>FR 7</v>
      </c>
      <c r="AV7" s="1">
        <f t="shared" si="1"/>
        <v>0</v>
      </c>
      <c r="AW7" s="1" t="str">
        <f t="shared" si="1"/>
        <v>FR 8</v>
      </c>
      <c r="AX7" s="1" t="str">
        <f t="shared" si="1"/>
        <v>BW</v>
      </c>
      <c r="AY7" s="1" t="str">
        <f t="shared" si="1"/>
        <v>FR 9</v>
      </c>
      <c r="AZ7" s="1">
        <f t="shared" si="1"/>
        <v>0</v>
      </c>
      <c r="BA7" s="1" t="str">
        <f t="shared" si="1"/>
        <v>FR 10</v>
      </c>
      <c r="BB7" s="1">
        <f t="shared" si="1"/>
        <v>0</v>
      </c>
      <c r="BC7" s="1" t="str">
        <f t="shared" si="1"/>
        <v>FR 11</v>
      </c>
      <c r="BD7" s="1">
        <f t="shared" si="1"/>
        <v>0</v>
      </c>
      <c r="BE7" s="1" t="str">
        <f t="shared" si="1"/>
        <v>FR 12</v>
      </c>
      <c r="BF7" s="1">
        <f t="shared" si="1"/>
        <v>0</v>
      </c>
      <c r="BG7" s="1" t="str">
        <f t="shared" si="1"/>
        <v>FR 13</v>
      </c>
      <c r="BH7" s="85" t="str">
        <f t="shared" si="1"/>
        <v>Nutsfreezer</v>
      </c>
    </row>
    <row r="8" spans="1:60" s="9" customFormat="1" ht="12.75">
      <c r="A8" s="2">
        <v>1</v>
      </c>
      <c r="B8" s="85">
        <f aca="true" t="shared" si="2" ref="B8:B17">COUNT(E8,G8,I8,K8,M8,O8,Q8,S8,U8,W8,Y8,AA8,AC8)</f>
        <v>12</v>
      </c>
      <c r="C8" s="94" t="s">
        <v>110</v>
      </c>
      <c r="D8" s="28">
        <v>3</v>
      </c>
      <c r="E8" s="29">
        <v>23</v>
      </c>
      <c r="F8" s="98">
        <v>4</v>
      </c>
      <c r="G8" s="99">
        <v>22</v>
      </c>
      <c r="H8" s="28"/>
      <c r="I8" s="29"/>
      <c r="J8" s="98">
        <v>3</v>
      </c>
      <c r="K8" s="99">
        <v>23</v>
      </c>
      <c r="L8" s="100">
        <v>4</v>
      </c>
      <c r="M8" s="101">
        <v>22</v>
      </c>
      <c r="N8" s="98">
        <v>6</v>
      </c>
      <c r="O8" s="99">
        <v>20</v>
      </c>
      <c r="P8" s="28">
        <v>4</v>
      </c>
      <c r="Q8" s="29">
        <v>22</v>
      </c>
      <c r="R8" s="18">
        <v>2</v>
      </c>
      <c r="S8" s="10">
        <v>24</v>
      </c>
      <c r="T8" s="18">
        <v>1</v>
      </c>
      <c r="U8" s="29">
        <v>25</v>
      </c>
      <c r="V8" s="18">
        <v>2</v>
      </c>
      <c r="W8" s="10">
        <v>24</v>
      </c>
      <c r="X8" s="28">
        <v>2</v>
      </c>
      <c r="Y8" s="29">
        <v>24</v>
      </c>
      <c r="Z8" s="18">
        <v>2</v>
      </c>
      <c r="AA8" s="10">
        <v>24</v>
      </c>
      <c r="AB8" s="109" t="s">
        <v>43</v>
      </c>
      <c r="AC8" s="10">
        <v>25</v>
      </c>
      <c r="AD8" s="52">
        <f aca="true" t="shared" si="3" ref="AD8:AD31">E8+G8+I8+K8+M8+O8+Q8+S8+U8+W8+Y8++AA8+AC8</f>
        <v>278</v>
      </c>
      <c r="AE8" s="96">
        <f aca="true" t="shared" si="4" ref="AE8:AE52">LARGE(AJ8:BH8,1)+LARGE(AJ8:BH8,2)+LARGE(AJ8:BH8,3)+LARGE(AJ8:BH8,4)+LARGE(AJ8:BH8,5)+LARGE(AJ8:BH8,6)+LARGE(AJ8:BH8,7)+LARGE(AJ8:BH8,8)</f>
        <v>192</v>
      </c>
      <c r="AF8" s="16"/>
      <c r="AG8" s="1"/>
      <c r="AH8" s="1" t="str">
        <f t="shared" si="0"/>
        <v>George Evans</v>
      </c>
      <c r="AI8" s="1"/>
      <c r="AJ8" s="1">
        <f aca="true" t="shared" si="5" ref="AJ8:AJ17">E8</f>
        <v>23</v>
      </c>
      <c r="AK8" s="1"/>
      <c r="AL8" s="1">
        <f aca="true" t="shared" si="6" ref="AL8:AL52">G8</f>
        <v>22</v>
      </c>
      <c r="AM8" s="1"/>
      <c r="AN8" s="1">
        <f aca="true" t="shared" si="7" ref="AN8:AN52">I8</f>
        <v>0</v>
      </c>
      <c r="AO8" s="1"/>
      <c r="AP8" s="1">
        <f aca="true" t="shared" si="8" ref="AP8:AP52">K8</f>
        <v>23</v>
      </c>
      <c r="AQ8" s="1"/>
      <c r="AR8" s="1">
        <f aca="true" t="shared" si="9" ref="AR8:AR52">M8</f>
        <v>22</v>
      </c>
      <c r="AS8" s="1"/>
      <c r="AT8" s="1">
        <f aca="true" t="shared" si="10" ref="AT8:AT52">O8</f>
        <v>20</v>
      </c>
      <c r="AU8" s="1"/>
      <c r="AV8" s="1">
        <f aca="true" t="shared" si="11" ref="AV8:AV52">Q8</f>
        <v>22</v>
      </c>
      <c r="AW8" s="1"/>
      <c r="AX8" s="1">
        <f aca="true" t="shared" si="12" ref="AX8:AX17">S8</f>
        <v>24</v>
      </c>
      <c r="AY8" s="1"/>
      <c r="AZ8" s="1">
        <f aca="true" t="shared" si="13" ref="AZ8:AZ52">U8</f>
        <v>25</v>
      </c>
      <c r="BA8" s="1"/>
      <c r="BB8" s="1">
        <f aca="true" t="shared" si="14" ref="BB8:BB52">W8</f>
        <v>24</v>
      </c>
      <c r="BC8" s="1"/>
      <c r="BD8" s="1">
        <f aca="true" t="shared" si="15" ref="BD8:BD52">Y8</f>
        <v>24</v>
      </c>
      <c r="BE8" s="1"/>
      <c r="BF8" s="1">
        <f aca="true" t="shared" si="16" ref="BF8:BF52">AA8</f>
        <v>24</v>
      </c>
      <c r="BG8" s="1"/>
      <c r="BH8" s="85">
        <f aca="true" t="shared" si="17" ref="BH8:BH52">AC8</f>
        <v>25</v>
      </c>
    </row>
    <row r="9" spans="1:60" ht="12.75">
      <c r="A9" s="5">
        <v>2</v>
      </c>
      <c r="B9" s="85">
        <f t="shared" si="2"/>
        <v>12</v>
      </c>
      <c r="C9" s="15" t="s">
        <v>27</v>
      </c>
      <c r="D9" s="73">
        <v>5</v>
      </c>
      <c r="E9" s="74">
        <v>21</v>
      </c>
      <c r="F9" s="92">
        <v>1</v>
      </c>
      <c r="G9" s="93">
        <v>25</v>
      </c>
      <c r="H9" s="18"/>
      <c r="I9" s="10"/>
      <c r="J9" s="98">
        <v>3</v>
      </c>
      <c r="K9" s="81">
        <v>0</v>
      </c>
      <c r="L9" s="71">
        <v>2</v>
      </c>
      <c r="M9" s="72">
        <v>0</v>
      </c>
      <c r="N9" s="98">
        <v>8</v>
      </c>
      <c r="O9" s="81">
        <v>0</v>
      </c>
      <c r="P9" s="71">
        <v>1</v>
      </c>
      <c r="Q9" s="72">
        <v>0</v>
      </c>
      <c r="R9" s="92">
        <v>1</v>
      </c>
      <c r="S9" s="93">
        <v>25</v>
      </c>
      <c r="T9" s="30" t="s">
        <v>43</v>
      </c>
      <c r="U9" s="74">
        <v>25</v>
      </c>
      <c r="V9" s="92">
        <v>3</v>
      </c>
      <c r="W9" s="93">
        <v>23</v>
      </c>
      <c r="X9" s="73">
        <v>4</v>
      </c>
      <c r="Y9" s="74">
        <v>22</v>
      </c>
      <c r="Z9" s="106">
        <v>1</v>
      </c>
      <c r="AA9" s="106">
        <v>25</v>
      </c>
      <c r="AB9" s="92">
        <v>1</v>
      </c>
      <c r="AC9" s="93">
        <v>25</v>
      </c>
      <c r="AD9" s="52">
        <f t="shared" si="3"/>
        <v>191</v>
      </c>
      <c r="AE9" s="96">
        <f t="shared" si="4"/>
        <v>191</v>
      </c>
      <c r="AH9" s="1" t="str">
        <f t="shared" si="0"/>
        <v>Scott Rathburn</v>
      </c>
      <c r="AJ9" s="1">
        <f t="shared" si="5"/>
        <v>21</v>
      </c>
      <c r="AL9" s="1">
        <f t="shared" si="6"/>
        <v>25</v>
      </c>
      <c r="AN9" s="1">
        <f t="shared" si="7"/>
        <v>0</v>
      </c>
      <c r="AP9" s="1">
        <f t="shared" si="8"/>
        <v>0</v>
      </c>
      <c r="AR9" s="1">
        <f t="shared" si="9"/>
        <v>0</v>
      </c>
      <c r="AT9" s="1">
        <f t="shared" si="10"/>
        <v>0</v>
      </c>
      <c r="AV9" s="1">
        <f t="shared" si="11"/>
        <v>0</v>
      </c>
      <c r="AX9" s="1">
        <f t="shared" si="12"/>
        <v>25</v>
      </c>
      <c r="AZ9" s="1">
        <f t="shared" si="13"/>
        <v>25</v>
      </c>
      <c r="BB9" s="1">
        <f t="shared" si="14"/>
        <v>23</v>
      </c>
      <c r="BD9" s="1">
        <f t="shared" si="15"/>
        <v>22</v>
      </c>
      <c r="BF9" s="1">
        <f t="shared" si="16"/>
        <v>25</v>
      </c>
      <c r="BH9" s="85">
        <f t="shared" si="17"/>
        <v>25</v>
      </c>
    </row>
    <row r="10" spans="1:60" ht="12.75">
      <c r="A10" s="2">
        <f>+A9+1</f>
        <v>3</v>
      </c>
      <c r="B10" s="3">
        <f t="shared" si="2"/>
        <v>11</v>
      </c>
      <c r="C10" s="15" t="s">
        <v>14</v>
      </c>
      <c r="D10" s="28">
        <v>4</v>
      </c>
      <c r="E10" s="29">
        <v>22</v>
      </c>
      <c r="F10" s="28">
        <v>2</v>
      </c>
      <c r="G10" s="29">
        <v>24</v>
      </c>
      <c r="H10" s="30" t="s">
        <v>43</v>
      </c>
      <c r="I10" s="29">
        <v>24</v>
      </c>
      <c r="J10" s="18">
        <v>2</v>
      </c>
      <c r="K10" s="10">
        <v>24</v>
      </c>
      <c r="L10" s="100">
        <v>6</v>
      </c>
      <c r="M10" s="101">
        <v>20</v>
      </c>
      <c r="N10" s="18"/>
      <c r="O10" s="10"/>
      <c r="P10" s="28">
        <v>2</v>
      </c>
      <c r="Q10" s="29">
        <v>24</v>
      </c>
      <c r="T10" s="98">
        <v>4</v>
      </c>
      <c r="U10" s="101">
        <v>22</v>
      </c>
      <c r="V10" s="18">
        <v>4</v>
      </c>
      <c r="W10" s="10">
        <v>22</v>
      </c>
      <c r="X10" s="100">
        <v>6</v>
      </c>
      <c r="Y10" s="101">
        <v>20</v>
      </c>
      <c r="Z10" s="66">
        <v>4</v>
      </c>
      <c r="AA10" s="66">
        <v>22</v>
      </c>
      <c r="AB10" s="18">
        <v>2</v>
      </c>
      <c r="AC10" s="10">
        <v>24</v>
      </c>
      <c r="AD10" s="52">
        <f t="shared" si="3"/>
        <v>248</v>
      </c>
      <c r="AE10" s="96">
        <f t="shared" si="4"/>
        <v>186</v>
      </c>
      <c r="AH10" s="1" t="str">
        <f t="shared" si="0"/>
        <v>John Sullivan</v>
      </c>
      <c r="AJ10" s="1">
        <f t="shared" si="5"/>
        <v>22</v>
      </c>
      <c r="AL10" s="1">
        <f t="shared" si="6"/>
        <v>24</v>
      </c>
      <c r="AN10" s="1">
        <f t="shared" si="7"/>
        <v>24</v>
      </c>
      <c r="AP10" s="1">
        <f t="shared" si="8"/>
        <v>24</v>
      </c>
      <c r="AR10" s="1">
        <f t="shared" si="9"/>
        <v>20</v>
      </c>
      <c r="AT10" s="1">
        <f t="shared" si="10"/>
        <v>0</v>
      </c>
      <c r="AV10" s="1">
        <f t="shared" si="11"/>
        <v>24</v>
      </c>
      <c r="AX10" s="1">
        <f t="shared" si="12"/>
        <v>0</v>
      </c>
      <c r="AZ10" s="1">
        <f t="shared" si="13"/>
        <v>22</v>
      </c>
      <c r="BB10" s="1">
        <f t="shared" si="14"/>
        <v>22</v>
      </c>
      <c r="BD10" s="1">
        <f t="shared" si="15"/>
        <v>20</v>
      </c>
      <c r="BF10" s="1">
        <f t="shared" si="16"/>
        <v>22</v>
      </c>
      <c r="BH10" s="85">
        <f t="shared" si="17"/>
        <v>24</v>
      </c>
    </row>
    <row r="11" spans="1:60" ht="12.75">
      <c r="A11" s="2">
        <f aca="true" t="shared" si="18" ref="A11:A27">A10+1</f>
        <v>4</v>
      </c>
      <c r="B11" s="3">
        <f t="shared" si="2"/>
        <v>10</v>
      </c>
      <c r="C11" s="15" t="s">
        <v>10</v>
      </c>
      <c r="D11" s="28">
        <v>6</v>
      </c>
      <c r="E11" s="29">
        <v>20</v>
      </c>
      <c r="F11" s="63" t="s">
        <v>43</v>
      </c>
      <c r="G11" s="10">
        <v>25</v>
      </c>
      <c r="H11" s="28"/>
      <c r="I11" s="29"/>
      <c r="J11" s="18">
        <v>6</v>
      </c>
      <c r="K11" s="10">
        <v>20</v>
      </c>
      <c r="L11" s="18">
        <v>6</v>
      </c>
      <c r="M11" s="10">
        <v>20</v>
      </c>
      <c r="N11" s="18">
        <v>1</v>
      </c>
      <c r="O11" s="10">
        <v>25</v>
      </c>
      <c r="P11" s="112">
        <v>6</v>
      </c>
      <c r="Q11" s="113">
        <v>20</v>
      </c>
      <c r="T11" s="28"/>
      <c r="V11" s="18">
        <v>5</v>
      </c>
      <c r="W11" s="10">
        <v>21</v>
      </c>
      <c r="X11" s="100">
        <v>9</v>
      </c>
      <c r="Y11" s="101">
        <v>17</v>
      </c>
      <c r="Z11" s="66">
        <v>5</v>
      </c>
      <c r="AA11" s="66">
        <v>21</v>
      </c>
      <c r="AB11" s="18">
        <v>4</v>
      </c>
      <c r="AC11" s="10">
        <v>22</v>
      </c>
      <c r="AD11" s="52">
        <f t="shared" si="3"/>
        <v>211</v>
      </c>
      <c r="AE11" s="96">
        <f t="shared" si="4"/>
        <v>174</v>
      </c>
      <c r="AH11" s="1" t="str">
        <f t="shared" si="0"/>
        <v>Bob Fraser</v>
      </c>
      <c r="AJ11" s="1">
        <f t="shared" si="5"/>
        <v>20</v>
      </c>
      <c r="AL11" s="1">
        <f t="shared" si="6"/>
        <v>25</v>
      </c>
      <c r="AN11" s="1">
        <f t="shared" si="7"/>
        <v>0</v>
      </c>
      <c r="AP11" s="1">
        <f t="shared" si="8"/>
        <v>20</v>
      </c>
      <c r="AR11" s="1">
        <f t="shared" si="9"/>
        <v>20</v>
      </c>
      <c r="AT11" s="1">
        <f t="shared" si="10"/>
        <v>25</v>
      </c>
      <c r="AV11" s="1">
        <f t="shared" si="11"/>
        <v>20</v>
      </c>
      <c r="AX11" s="1">
        <f t="shared" si="12"/>
        <v>0</v>
      </c>
      <c r="AZ11" s="1">
        <f t="shared" si="13"/>
        <v>0</v>
      </c>
      <c r="BB11" s="1">
        <f t="shared" si="14"/>
        <v>21</v>
      </c>
      <c r="BD11" s="1">
        <f t="shared" si="15"/>
        <v>17</v>
      </c>
      <c r="BF11" s="1">
        <f t="shared" si="16"/>
        <v>21</v>
      </c>
      <c r="BH11" s="85">
        <f t="shared" si="17"/>
        <v>22</v>
      </c>
    </row>
    <row r="12" spans="1:60" ht="12.75">
      <c r="A12" s="2">
        <f t="shared" si="18"/>
        <v>5</v>
      </c>
      <c r="B12" s="3">
        <f t="shared" si="2"/>
        <v>8</v>
      </c>
      <c r="C12" s="15" t="s">
        <v>25</v>
      </c>
      <c r="D12" s="28">
        <v>12</v>
      </c>
      <c r="E12" s="29">
        <v>14</v>
      </c>
      <c r="F12" s="18">
        <v>3</v>
      </c>
      <c r="G12" s="10">
        <v>23</v>
      </c>
      <c r="H12" s="28"/>
      <c r="I12" s="29"/>
      <c r="J12" s="30" t="s">
        <v>43</v>
      </c>
      <c r="K12" s="29">
        <v>24</v>
      </c>
      <c r="L12" s="28">
        <v>6</v>
      </c>
      <c r="M12" s="29">
        <v>20</v>
      </c>
      <c r="N12" s="18">
        <v>2</v>
      </c>
      <c r="O12" s="10">
        <v>24</v>
      </c>
      <c r="P12" s="28"/>
      <c r="Q12" s="29"/>
      <c r="R12" s="18">
        <v>5</v>
      </c>
      <c r="S12" s="10">
        <v>21</v>
      </c>
      <c r="T12" s="28">
        <v>3</v>
      </c>
      <c r="U12" s="29">
        <v>23</v>
      </c>
      <c r="V12" s="18">
        <v>6</v>
      </c>
      <c r="W12" s="10">
        <v>20</v>
      </c>
      <c r="Z12" s="66"/>
      <c r="AA12" s="66"/>
      <c r="AB12" s="18"/>
      <c r="AC12" s="10"/>
      <c r="AD12" s="52">
        <f t="shared" si="3"/>
        <v>169</v>
      </c>
      <c r="AE12" s="96">
        <f t="shared" si="4"/>
        <v>169</v>
      </c>
      <c r="AH12" s="1" t="str">
        <f t="shared" si="0"/>
        <v>Tommy Butler</v>
      </c>
      <c r="AJ12" s="1">
        <f t="shared" si="5"/>
        <v>14</v>
      </c>
      <c r="AL12" s="1">
        <f t="shared" si="6"/>
        <v>23</v>
      </c>
      <c r="AN12" s="1">
        <f t="shared" si="7"/>
        <v>0</v>
      </c>
      <c r="AP12" s="1">
        <f t="shared" si="8"/>
        <v>24</v>
      </c>
      <c r="AR12" s="1">
        <f t="shared" si="9"/>
        <v>20</v>
      </c>
      <c r="AT12" s="1">
        <f t="shared" si="10"/>
        <v>24</v>
      </c>
      <c r="AV12" s="1">
        <f t="shared" si="11"/>
        <v>0</v>
      </c>
      <c r="AX12" s="1">
        <f t="shared" si="12"/>
        <v>21</v>
      </c>
      <c r="AZ12" s="1">
        <f t="shared" si="13"/>
        <v>23</v>
      </c>
      <c r="BB12" s="1">
        <f t="shared" si="14"/>
        <v>20</v>
      </c>
      <c r="BD12" s="1">
        <f t="shared" si="15"/>
        <v>0</v>
      </c>
      <c r="BF12" s="1">
        <f t="shared" si="16"/>
        <v>0</v>
      </c>
      <c r="BH12" s="85">
        <f t="shared" si="17"/>
        <v>0</v>
      </c>
    </row>
    <row r="13" spans="1:60" ht="12.75">
      <c r="A13" s="2">
        <f t="shared" si="18"/>
        <v>6</v>
      </c>
      <c r="B13" s="85">
        <f t="shared" si="2"/>
        <v>13</v>
      </c>
      <c r="C13" s="15" t="s">
        <v>32</v>
      </c>
      <c r="D13" s="100">
        <v>10</v>
      </c>
      <c r="E13" s="101">
        <v>16</v>
      </c>
      <c r="F13" s="19">
        <v>5</v>
      </c>
      <c r="G13" s="33">
        <v>21</v>
      </c>
      <c r="H13" s="110">
        <v>1</v>
      </c>
      <c r="I13" s="111">
        <v>0</v>
      </c>
      <c r="J13" s="18">
        <v>7</v>
      </c>
      <c r="K13" s="10">
        <v>19</v>
      </c>
      <c r="L13" s="28">
        <v>6</v>
      </c>
      <c r="M13" s="29">
        <v>20</v>
      </c>
      <c r="N13" s="98">
        <v>10</v>
      </c>
      <c r="O13" s="99">
        <v>16</v>
      </c>
      <c r="P13" s="28">
        <v>8</v>
      </c>
      <c r="Q13" s="29">
        <v>18</v>
      </c>
      <c r="R13" s="18">
        <v>4</v>
      </c>
      <c r="S13" s="10">
        <v>22</v>
      </c>
      <c r="T13" s="30" t="s">
        <v>43</v>
      </c>
      <c r="U13" s="29">
        <v>23</v>
      </c>
      <c r="V13" s="98">
        <v>9</v>
      </c>
      <c r="W13" s="99">
        <v>17</v>
      </c>
      <c r="X13" s="28">
        <v>3</v>
      </c>
      <c r="Y13" s="29">
        <v>23</v>
      </c>
      <c r="Z13" s="107">
        <v>3</v>
      </c>
      <c r="AA13" s="107">
        <v>0</v>
      </c>
      <c r="AB13" s="18">
        <v>3</v>
      </c>
      <c r="AC13" s="10">
        <v>23</v>
      </c>
      <c r="AD13" s="52">
        <f t="shared" si="3"/>
        <v>218</v>
      </c>
      <c r="AE13" s="96">
        <f t="shared" si="4"/>
        <v>169</v>
      </c>
      <c r="AH13" s="1" t="str">
        <f t="shared" si="0"/>
        <v>Bill Raska</v>
      </c>
      <c r="AJ13" s="1">
        <f t="shared" si="5"/>
        <v>16</v>
      </c>
      <c r="AL13" s="1">
        <f t="shared" si="6"/>
        <v>21</v>
      </c>
      <c r="AN13" s="1">
        <f t="shared" si="7"/>
        <v>0</v>
      </c>
      <c r="AP13" s="1">
        <f t="shared" si="8"/>
        <v>19</v>
      </c>
      <c r="AR13" s="1">
        <f t="shared" si="9"/>
        <v>20</v>
      </c>
      <c r="AT13" s="1">
        <f t="shared" si="10"/>
        <v>16</v>
      </c>
      <c r="AV13" s="1">
        <f t="shared" si="11"/>
        <v>18</v>
      </c>
      <c r="AX13" s="1">
        <f t="shared" si="12"/>
        <v>22</v>
      </c>
      <c r="AZ13" s="1">
        <f t="shared" si="13"/>
        <v>23</v>
      </c>
      <c r="BB13" s="1">
        <f t="shared" si="14"/>
        <v>17</v>
      </c>
      <c r="BD13" s="1">
        <f t="shared" si="15"/>
        <v>23</v>
      </c>
      <c r="BF13" s="1">
        <f t="shared" si="16"/>
        <v>0</v>
      </c>
      <c r="BH13" s="85">
        <f t="shared" si="17"/>
        <v>23</v>
      </c>
    </row>
    <row r="14" spans="1:60" ht="12.75">
      <c r="A14" s="2">
        <f t="shared" si="18"/>
        <v>7</v>
      </c>
      <c r="B14" s="3">
        <f t="shared" si="2"/>
        <v>9</v>
      </c>
      <c r="C14" s="15" t="s">
        <v>114</v>
      </c>
      <c r="D14" s="28">
        <v>8</v>
      </c>
      <c r="E14" s="29">
        <v>18</v>
      </c>
      <c r="F14" s="18">
        <v>6</v>
      </c>
      <c r="G14" s="10">
        <v>20</v>
      </c>
      <c r="H14" s="3">
        <v>2</v>
      </c>
      <c r="I14" s="3">
        <v>24</v>
      </c>
      <c r="J14" s="18"/>
      <c r="K14" s="10"/>
      <c r="L14" s="28"/>
      <c r="M14" s="29"/>
      <c r="N14" s="18">
        <v>8</v>
      </c>
      <c r="O14" s="10">
        <v>18</v>
      </c>
      <c r="P14" s="28"/>
      <c r="Q14" s="29"/>
      <c r="R14" s="63" t="s">
        <v>43</v>
      </c>
      <c r="S14" s="10">
        <v>24</v>
      </c>
      <c r="T14" s="28">
        <v>6</v>
      </c>
      <c r="U14" s="29">
        <v>20</v>
      </c>
      <c r="V14" s="18">
        <v>7</v>
      </c>
      <c r="W14" s="10">
        <v>19</v>
      </c>
      <c r="X14" s="28">
        <v>5</v>
      </c>
      <c r="Y14" s="29">
        <v>21</v>
      </c>
      <c r="Z14" s="66"/>
      <c r="AA14" s="66"/>
      <c r="AB14" s="18">
        <v>6</v>
      </c>
      <c r="AC14" s="10">
        <v>20</v>
      </c>
      <c r="AD14" s="52">
        <f t="shared" si="3"/>
        <v>184</v>
      </c>
      <c r="AE14" s="96">
        <f t="shared" si="4"/>
        <v>166</v>
      </c>
      <c r="AH14" s="1" t="str">
        <f t="shared" si="0"/>
        <v>Bob Jopson</v>
      </c>
      <c r="AJ14" s="1">
        <f t="shared" si="5"/>
        <v>18</v>
      </c>
      <c r="AL14" s="1">
        <f t="shared" si="6"/>
        <v>20</v>
      </c>
      <c r="AN14" s="1">
        <f t="shared" si="7"/>
        <v>24</v>
      </c>
      <c r="AP14" s="1">
        <f t="shared" si="8"/>
        <v>0</v>
      </c>
      <c r="AR14" s="1">
        <f t="shared" si="9"/>
        <v>0</v>
      </c>
      <c r="AT14" s="1">
        <f t="shared" si="10"/>
        <v>18</v>
      </c>
      <c r="AV14" s="1">
        <f t="shared" si="11"/>
        <v>0</v>
      </c>
      <c r="AX14" s="1">
        <f t="shared" si="12"/>
        <v>24</v>
      </c>
      <c r="AZ14" s="1">
        <f t="shared" si="13"/>
        <v>20</v>
      </c>
      <c r="BB14" s="1">
        <f t="shared" si="14"/>
        <v>19</v>
      </c>
      <c r="BD14" s="1">
        <f t="shared" si="15"/>
        <v>21</v>
      </c>
      <c r="BF14" s="1">
        <f t="shared" si="16"/>
        <v>0</v>
      </c>
      <c r="BH14" s="85">
        <f t="shared" si="17"/>
        <v>20</v>
      </c>
    </row>
    <row r="15" spans="1:60" ht="12.75">
      <c r="A15" s="2">
        <f t="shared" si="18"/>
        <v>8</v>
      </c>
      <c r="B15" s="105">
        <f t="shared" si="2"/>
        <v>11</v>
      </c>
      <c r="C15" s="10" t="s">
        <v>17</v>
      </c>
      <c r="D15" s="28">
        <v>12</v>
      </c>
      <c r="E15" s="29">
        <v>14</v>
      </c>
      <c r="F15" s="18">
        <v>7</v>
      </c>
      <c r="G15" s="10">
        <v>19</v>
      </c>
      <c r="H15" s="18"/>
      <c r="I15" s="29"/>
      <c r="J15" s="18">
        <v>8</v>
      </c>
      <c r="K15" s="10">
        <v>18</v>
      </c>
      <c r="L15" s="28">
        <v>6</v>
      </c>
      <c r="M15" s="29">
        <v>20</v>
      </c>
      <c r="N15" s="98">
        <v>18</v>
      </c>
      <c r="O15" s="99">
        <v>8</v>
      </c>
      <c r="P15" s="28">
        <v>5</v>
      </c>
      <c r="Q15" s="29">
        <v>22</v>
      </c>
      <c r="T15" s="18">
        <v>7</v>
      </c>
      <c r="U15" s="29">
        <v>19</v>
      </c>
      <c r="V15" s="63" t="s">
        <v>43</v>
      </c>
      <c r="W15" s="10">
        <v>20</v>
      </c>
      <c r="X15" s="100">
        <v>8</v>
      </c>
      <c r="Y15" s="101">
        <v>18</v>
      </c>
      <c r="Z15" s="66">
        <v>3</v>
      </c>
      <c r="AA15" s="66">
        <v>23</v>
      </c>
      <c r="AB15" s="18">
        <v>5</v>
      </c>
      <c r="AC15" s="10">
        <v>21</v>
      </c>
      <c r="AD15" s="52">
        <f t="shared" si="3"/>
        <v>202</v>
      </c>
      <c r="AE15" s="96">
        <f t="shared" si="4"/>
        <v>162</v>
      </c>
      <c r="AH15" s="1" t="str">
        <f t="shared" si="0"/>
        <v>Seth Herzon</v>
      </c>
      <c r="AJ15" s="1">
        <f t="shared" si="5"/>
        <v>14</v>
      </c>
      <c r="AL15" s="1">
        <f t="shared" si="6"/>
        <v>19</v>
      </c>
      <c r="AN15" s="1">
        <f t="shared" si="7"/>
        <v>0</v>
      </c>
      <c r="AP15" s="1">
        <f t="shared" si="8"/>
        <v>18</v>
      </c>
      <c r="AR15" s="1">
        <f t="shared" si="9"/>
        <v>20</v>
      </c>
      <c r="AT15" s="1">
        <f t="shared" si="10"/>
        <v>8</v>
      </c>
      <c r="AV15" s="1">
        <f t="shared" si="11"/>
        <v>22</v>
      </c>
      <c r="AX15" s="1">
        <f t="shared" si="12"/>
        <v>0</v>
      </c>
      <c r="AZ15" s="1">
        <f t="shared" si="13"/>
        <v>19</v>
      </c>
      <c r="BB15" s="1">
        <f t="shared" si="14"/>
        <v>20</v>
      </c>
      <c r="BD15" s="1">
        <f t="shared" si="15"/>
        <v>18</v>
      </c>
      <c r="BF15" s="1">
        <f t="shared" si="16"/>
        <v>23</v>
      </c>
      <c r="BH15" s="85">
        <f t="shared" si="17"/>
        <v>21</v>
      </c>
    </row>
    <row r="16" spans="1:60" ht="12.75">
      <c r="A16" s="2">
        <f t="shared" si="18"/>
        <v>9</v>
      </c>
      <c r="B16" s="3">
        <f t="shared" si="2"/>
        <v>6</v>
      </c>
      <c r="C16" s="15" t="s">
        <v>44</v>
      </c>
      <c r="D16" s="28"/>
      <c r="E16" s="29"/>
      <c r="F16" s="18"/>
      <c r="G16" s="10"/>
      <c r="H16" s="28"/>
      <c r="I16" s="29"/>
      <c r="J16" s="28">
        <v>5</v>
      </c>
      <c r="K16" s="10">
        <v>21</v>
      </c>
      <c r="L16" s="28">
        <v>2</v>
      </c>
      <c r="M16" s="29">
        <v>24</v>
      </c>
      <c r="N16" s="18">
        <v>13</v>
      </c>
      <c r="O16" s="10">
        <v>13</v>
      </c>
      <c r="P16" s="28">
        <v>1</v>
      </c>
      <c r="Q16" s="29">
        <v>25</v>
      </c>
      <c r="R16" s="18">
        <v>3</v>
      </c>
      <c r="S16" s="10">
        <v>23</v>
      </c>
      <c r="T16" s="30" t="s">
        <v>43</v>
      </c>
      <c r="U16" s="29">
        <v>25</v>
      </c>
      <c r="Z16" s="66"/>
      <c r="AA16" s="66"/>
      <c r="AB16" s="18"/>
      <c r="AC16" s="10"/>
      <c r="AD16" s="52">
        <f t="shared" si="3"/>
        <v>131</v>
      </c>
      <c r="AE16" s="96">
        <f t="shared" si="4"/>
        <v>131</v>
      </c>
      <c r="AH16" s="1" t="str">
        <f t="shared" si="0"/>
        <v>Emily Rathburn</v>
      </c>
      <c r="AJ16" s="1">
        <f t="shared" si="5"/>
        <v>0</v>
      </c>
      <c r="AL16" s="1">
        <f t="shared" si="6"/>
        <v>0</v>
      </c>
      <c r="AN16" s="1">
        <f t="shared" si="7"/>
        <v>0</v>
      </c>
      <c r="AP16" s="1">
        <f t="shared" si="8"/>
        <v>21</v>
      </c>
      <c r="AR16" s="1">
        <f t="shared" si="9"/>
        <v>24</v>
      </c>
      <c r="AT16" s="1">
        <f t="shared" si="10"/>
        <v>13</v>
      </c>
      <c r="AV16" s="1">
        <f t="shared" si="11"/>
        <v>25</v>
      </c>
      <c r="AX16" s="1">
        <f t="shared" si="12"/>
        <v>23</v>
      </c>
      <c r="AZ16" s="1">
        <f t="shared" si="13"/>
        <v>25</v>
      </c>
      <c r="BB16" s="1">
        <f t="shared" si="14"/>
        <v>0</v>
      </c>
      <c r="BD16" s="1">
        <f t="shared" si="15"/>
        <v>0</v>
      </c>
      <c r="BF16" s="1">
        <f t="shared" si="16"/>
        <v>0</v>
      </c>
      <c r="BH16" s="85">
        <f t="shared" si="17"/>
        <v>0</v>
      </c>
    </row>
    <row r="17" spans="1:60" ht="12.75">
      <c r="A17" s="2">
        <f t="shared" si="18"/>
        <v>10</v>
      </c>
      <c r="B17" s="3">
        <f t="shared" si="2"/>
        <v>7</v>
      </c>
      <c r="C17" s="15" t="s">
        <v>42</v>
      </c>
      <c r="D17" s="28">
        <v>9</v>
      </c>
      <c r="E17" s="29">
        <v>17</v>
      </c>
      <c r="F17" s="18"/>
      <c r="G17" s="10"/>
      <c r="H17" s="28">
        <v>3</v>
      </c>
      <c r="I17" s="29">
        <v>23</v>
      </c>
      <c r="J17" s="18">
        <v>13</v>
      </c>
      <c r="K17" s="10">
        <v>12</v>
      </c>
      <c r="L17" s="28">
        <v>5</v>
      </c>
      <c r="M17" s="29">
        <v>21</v>
      </c>
      <c r="N17" s="18">
        <v>14</v>
      </c>
      <c r="O17" s="10">
        <v>12</v>
      </c>
      <c r="P17" s="28"/>
      <c r="Q17" s="29"/>
      <c r="T17" s="28"/>
      <c r="X17" s="28">
        <v>7</v>
      </c>
      <c r="Y17" s="29">
        <v>19</v>
      </c>
      <c r="Z17" s="108" t="s">
        <v>43</v>
      </c>
      <c r="AA17" s="66">
        <v>21</v>
      </c>
      <c r="AB17" s="18"/>
      <c r="AC17" s="10"/>
      <c r="AD17" s="52">
        <f t="shared" si="3"/>
        <v>125</v>
      </c>
      <c r="AE17" s="96">
        <f t="shared" si="4"/>
        <v>125</v>
      </c>
      <c r="AH17" s="1" t="str">
        <f t="shared" si="0"/>
        <v>Clay Halvorson</v>
      </c>
      <c r="AJ17" s="1">
        <f t="shared" si="5"/>
        <v>17</v>
      </c>
      <c r="AL17" s="1">
        <f t="shared" si="6"/>
        <v>0</v>
      </c>
      <c r="AN17" s="1">
        <f t="shared" si="7"/>
        <v>23</v>
      </c>
      <c r="AP17" s="1">
        <f t="shared" si="8"/>
        <v>12</v>
      </c>
      <c r="AR17" s="1">
        <f t="shared" si="9"/>
        <v>21</v>
      </c>
      <c r="AT17" s="1">
        <f t="shared" si="10"/>
        <v>12</v>
      </c>
      <c r="AV17" s="1">
        <f t="shared" si="11"/>
        <v>0</v>
      </c>
      <c r="AX17" s="1">
        <f t="shared" si="12"/>
        <v>0</v>
      </c>
      <c r="AZ17" s="1">
        <f t="shared" si="13"/>
        <v>0</v>
      </c>
      <c r="BB17" s="1">
        <f t="shared" si="14"/>
        <v>0</v>
      </c>
      <c r="BD17" s="1">
        <f t="shared" si="15"/>
        <v>19</v>
      </c>
      <c r="BF17" s="1">
        <f t="shared" si="16"/>
        <v>21</v>
      </c>
      <c r="BH17" s="85">
        <f t="shared" si="17"/>
        <v>0</v>
      </c>
    </row>
    <row r="18" spans="1:60" ht="12.75">
      <c r="A18" s="2">
        <f t="shared" si="18"/>
        <v>11</v>
      </c>
      <c r="B18" s="3">
        <f>COUNT(S18,G18,I18,K18,M18,O18,Q18,U18,W18,Y18,AA18,AC18)</f>
        <v>8</v>
      </c>
      <c r="C18" s="15" t="s">
        <v>111</v>
      </c>
      <c r="F18" s="18"/>
      <c r="G18" s="10"/>
      <c r="H18" s="28"/>
      <c r="I18" s="29"/>
      <c r="J18" s="19"/>
      <c r="K18" s="33"/>
      <c r="L18" s="28">
        <v>6</v>
      </c>
      <c r="M18" s="29">
        <v>20</v>
      </c>
      <c r="N18" s="18">
        <v>16</v>
      </c>
      <c r="O18" s="10">
        <v>10</v>
      </c>
      <c r="P18" s="28">
        <v>7</v>
      </c>
      <c r="Q18" s="29">
        <v>19</v>
      </c>
      <c r="R18" s="63" t="s">
        <v>43</v>
      </c>
      <c r="S18" s="10">
        <v>20</v>
      </c>
      <c r="T18" s="28">
        <v>5</v>
      </c>
      <c r="U18" s="29">
        <v>21</v>
      </c>
      <c r="V18" s="18">
        <v>8</v>
      </c>
      <c r="W18" s="10">
        <v>18</v>
      </c>
      <c r="X18" s="28">
        <v>10</v>
      </c>
      <c r="Y18" s="29">
        <v>16</v>
      </c>
      <c r="Z18" s="66"/>
      <c r="AA18" s="66"/>
      <c r="AB18" s="18">
        <v>7</v>
      </c>
      <c r="AC18" s="10">
        <v>19</v>
      </c>
      <c r="AD18" s="52">
        <f t="shared" si="3"/>
        <v>143</v>
      </c>
      <c r="AE18" s="96">
        <f t="shared" si="4"/>
        <v>123</v>
      </c>
      <c r="AH18" s="1" t="str">
        <f t="shared" si="0"/>
        <v>Peter Shearer </v>
      </c>
      <c r="AL18" s="1">
        <f t="shared" si="6"/>
        <v>0</v>
      </c>
      <c r="AN18" s="1">
        <f t="shared" si="7"/>
        <v>0</v>
      </c>
      <c r="AP18" s="1">
        <f t="shared" si="8"/>
        <v>0</v>
      </c>
      <c r="AR18" s="1">
        <f t="shared" si="9"/>
        <v>20</v>
      </c>
      <c r="AT18" s="1">
        <f t="shared" si="10"/>
        <v>10</v>
      </c>
      <c r="AV18" s="1">
        <f t="shared" si="11"/>
        <v>19</v>
      </c>
      <c r="AX18" s="1">
        <v>0</v>
      </c>
      <c r="AZ18" s="1">
        <f t="shared" si="13"/>
        <v>21</v>
      </c>
      <c r="BB18" s="1">
        <f t="shared" si="14"/>
        <v>18</v>
      </c>
      <c r="BD18" s="1">
        <f t="shared" si="15"/>
        <v>16</v>
      </c>
      <c r="BF18" s="1">
        <f t="shared" si="16"/>
        <v>0</v>
      </c>
      <c r="BH18" s="85">
        <f t="shared" si="17"/>
        <v>19</v>
      </c>
    </row>
    <row r="19" spans="1:60" ht="12.75">
      <c r="A19" s="2">
        <f t="shared" si="18"/>
        <v>12</v>
      </c>
      <c r="B19" s="3">
        <f>COUNT(E19,G19,I19,K19,M19,O19,Q19,S19,U19,W19,Y19,AA19,AC19)</f>
        <v>7</v>
      </c>
      <c r="C19" s="11" t="s">
        <v>52</v>
      </c>
      <c r="D19" s="28"/>
      <c r="E19" s="29"/>
      <c r="F19" s="18"/>
      <c r="G19" s="10"/>
      <c r="H19" s="28"/>
      <c r="I19" s="29"/>
      <c r="J19" s="28">
        <v>9</v>
      </c>
      <c r="K19" s="10">
        <v>17</v>
      </c>
      <c r="L19" s="28">
        <v>6</v>
      </c>
      <c r="M19" s="29">
        <v>20</v>
      </c>
      <c r="N19" s="18">
        <v>24</v>
      </c>
      <c r="O19" s="10">
        <v>2</v>
      </c>
      <c r="P19" s="28"/>
      <c r="Q19" s="29"/>
      <c r="T19" s="71">
        <v>1</v>
      </c>
      <c r="U19" s="72">
        <v>25</v>
      </c>
      <c r="V19" s="18">
        <v>11</v>
      </c>
      <c r="W19" s="10">
        <v>15</v>
      </c>
      <c r="Z19" s="66">
        <v>6</v>
      </c>
      <c r="AA19" s="66">
        <v>20</v>
      </c>
      <c r="AB19" s="80">
        <v>2</v>
      </c>
      <c r="AC19" s="81">
        <v>24</v>
      </c>
      <c r="AD19" s="52">
        <f t="shared" si="3"/>
        <v>123</v>
      </c>
      <c r="AE19" s="96">
        <f t="shared" si="4"/>
        <v>123</v>
      </c>
      <c r="AH19" s="1" t="str">
        <f t="shared" si="0"/>
        <v>Airon Loiche</v>
      </c>
      <c r="AJ19" s="1">
        <f aca="true" t="shared" si="19" ref="AJ19:AJ52">E19</f>
        <v>0</v>
      </c>
      <c r="AL19" s="1">
        <f t="shared" si="6"/>
        <v>0</v>
      </c>
      <c r="AN19" s="1">
        <f t="shared" si="7"/>
        <v>0</v>
      </c>
      <c r="AP19" s="1">
        <f t="shared" si="8"/>
        <v>17</v>
      </c>
      <c r="AR19" s="1">
        <f t="shared" si="9"/>
        <v>20</v>
      </c>
      <c r="AT19" s="1">
        <f t="shared" si="10"/>
        <v>2</v>
      </c>
      <c r="AV19" s="1">
        <f t="shared" si="11"/>
        <v>0</v>
      </c>
      <c r="AX19" s="1">
        <f aca="true" t="shared" si="20" ref="AX19:AX52">S19</f>
        <v>0</v>
      </c>
      <c r="AZ19" s="1">
        <f t="shared" si="13"/>
        <v>25</v>
      </c>
      <c r="BB19" s="1">
        <f t="shared" si="14"/>
        <v>15</v>
      </c>
      <c r="BD19" s="1">
        <f t="shared" si="15"/>
        <v>0</v>
      </c>
      <c r="BF19" s="1">
        <f t="shared" si="16"/>
        <v>20</v>
      </c>
      <c r="BH19" s="85">
        <f t="shared" si="17"/>
        <v>24</v>
      </c>
    </row>
    <row r="20" spans="1:60" ht="12.75">
      <c r="A20" s="2">
        <f t="shared" si="18"/>
        <v>13</v>
      </c>
      <c r="B20" s="3">
        <v>5</v>
      </c>
      <c r="C20" s="95" t="s">
        <v>105</v>
      </c>
      <c r="D20" s="28">
        <v>7</v>
      </c>
      <c r="E20" s="29">
        <v>19</v>
      </c>
      <c r="F20" s="18"/>
      <c r="G20" s="10"/>
      <c r="H20" s="28"/>
      <c r="I20" s="29"/>
      <c r="J20" s="30" t="s">
        <v>43</v>
      </c>
      <c r="K20" s="10">
        <v>25</v>
      </c>
      <c r="L20" s="28">
        <v>1</v>
      </c>
      <c r="M20" s="29">
        <v>25</v>
      </c>
      <c r="N20" s="18">
        <v>25</v>
      </c>
      <c r="O20" s="10">
        <v>1</v>
      </c>
      <c r="P20" s="28"/>
      <c r="Q20" s="29"/>
      <c r="R20" s="28">
        <v>1</v>
      </c>
      <c r="S20" s="29">
        <v>25</v>
      </c>
      <c r="T20" s="28">
        <v>2</v>
      </c>
      <c r="U20" s="29">
        <v>24</v>
      </c>
      <c r="Z20" s="66"/>
      <c r="AA20" s="66"/>
      <c r="AB20" s="18"/>
      <c r="AC20" s="10"/>
      <c r="AD20" s="52">
        <f t="shared" si="3"/>
        <v>119</v>
      </c>
      <c r="AE20" s="96">
        <f t="shared" si="4"/>
        <v>119</v>
      </c>
      <c r="AH20" s="1" t="str">
        <f t="shared" si="0"/>
        <v>Luk Puk,RC2</v>
      </c>
      <c r="AJ20" s="1">
        <f t="shared" si="19"/>
        <v>19</v>
      </c>
      <c r="AL20" s="1">
        <f t="shared" si="6"/>
        <v>0</v>
      </c>
      <c r="AN20" s="1">
        <f t="shared" si="7"/>
        <v>0</v>
      </c>
      <c r="AP20" s="1">
        <f t="shared" si="8"/>
        <v>25</v>
      </c>
      <c r="AR20" s="1">
        <f t="shared" si="9"/>
        <v>25</v>
      </c>
      <c r="AT20" s="1">
        <f t="shared" si="10"/>
        <v>1</v>
      </c>
      <c r="AV20" s="1">
        <f t="shared" si="11"/>
        <v>0</v>
      </c>
      <c r="AX20" s="1">
        <f t="shared" si="20"/>
        <v>25</v>
      </c>
      <c r="AZ20" s="1">
        <f t="shared" si="13"/>
        <v>24</v>
      </c>
      <c r="BB20" s="1">
        <f t="shared" si="14"/>
        <v>0</v>
      </c>
      <c r="BD20" s="1">
        <f t="shared" si="15"/>
        <v>0</v>
      </c>
      <c r="BF20" s="1">
        <f t="shared" si="16"/>
        <v>0</v>
      </c>
      <c r="BH20" s="85">
        <f t="shared" si="17"/>
        <v>0</v>
      </c>
    </row>
    <row r="21" spans="1:60" ht="12.75">
      <c r="A21" s="2">
        <f t="shared" si="18"/>
        <v>14</v>
      </c>
      <c r="B21" s="3">
        <f aca="true" t="shared" si="21" ref="B21:B31">COUNT(E21,G21,I21,K21,M21,O21,Q21,S21,U21,W21,Y21,AA21,AC21)</f>
        <v>6</v>
      </c>
      <c r="C21" s="15" t="s">
        <v>41</v>
      </c>
      <c r="D21" s="28"/>
      <c r="E21" s="29"/>
      <c r="F21" s="18"/>
      <c r="G21" s="10"/>
      <c r="H21" s="28"/>
      <c r="I21" s="29"/>
      <c r="J21" s="28">
        <v>10</v>
      </c>
      <c r="K21" s="33">
        <v>16</v>
      </c>
      <c r="L21" s="28">
        <v>6</v>
      </c>
      <c r="M21" s="29">
        <v>20</v>
      </c>
      <c r="N21" s="18">
        <v>5</v>
      </c>
      <c r="O21" s="10">
        <v>21</v>
      </c>
      <c r="P21" s="28"/>
      <c r="Q21" s="29"/>
      <c r="R21" s="18">
        <v>3</v>
      </c>
      <c r="S21" s="10">
        <v>23</v>
      </c>
      <c r="T21" s="28"/>
      <c r="V21" s="18">
        <v>10</v>
      </c>
      <c r="W21" s="10">
        <v>16</v>
      </c>
      <c r="X21" s="30" t="s">
        <v>43</v>
      </c>
      <c r="Y21" s="29">
        <v>23</v>
      </c>
      <c r="Z21" s="66"/>
      <c r="AA21" s="66"/>
      <c r="AB21" s="18"/>
      <c r="AC21" s="10"/>
      <c r="AD21" s="52">
        <f t="shared" si="3"/>
        <v>119</v>
      </c>
      <c r="AE21" s="96">
        <f t="shared" si="4"/>
        <v>119</v>
      </c>
      <c r="AH21" s="1" t="str">
        <f t="shared" si="0"/>
        <v>Rory O'Connor</v>
      </c>
      <c r="AJ21" s="1">
        <f t="shared" si="19"/>
        <v>0</v>
      </c>
      <c r="AL21" s="1">
        <f t="shared" si="6"/>
        <v>0</v>
      </c>
      <c r="AN21" s="1">
        <f t="shared" si="7"/>
        <v>0</v>
      </c>
      <c r="AP21" s="1">
        <f t="shared" si="8"/>
        <v>16</v>
      </c>
      <c r="AR21" s="1">
        <f t="shared" si="9"/>
        <v>20</v>
      </c>
      <c r="AT21" s="1">
        <f t="shared" si="10"/>
        <v>21</v>
      </c>
      <c r="AV21" s="1">
        <f t="shared" si="11"/>
        <v>0</v>
      </c>
      <c r="AX21" s="1">
        <f t="shared" si="20"/>
        <v>23</v>
      </c>
      <c r="AZ21" s="1">
        <f t="shared" si="13"/>
        <v>0</v>
      </c>
      <c r="BB21" s="1">
        <f t="shared" si="14"/>
        <v>16</v>
      </c>
      <c r="BD21" s="1">
        <f t="shared" si="15"/>
        <v>23</v>
      </c>
      <c r="BF21" s="1">
        <f t="shared" si="16"/>
        <v>0</v>
      </c>
      <c r="BH21" s="85">
        <f t="shared" si="17"/>
        <v>0</v>
      </c>
    </row>
    <row r="22" spans="1:60" ht="12.75">
      <c r="A22" s="2">
        <f t="shared" si="18"/>
        <v>15</v>
      </c>
      <c r="B22" s="3">
        <f t="shared" si="21"/>
        <v>5</v>
      </c>
      <c r="C22" s="15" t="s">
        <v>46</v>
      </c>
      <c r="D22" s="28">
        <v>2</v>
      </c>
      <c r="E22" s="29">
        <v>24</v>
      </c>
      <c r="F22" s="18"/>
      <c r="G22" s="10"/>
      <c r="H22" s="28"/>
      <c r="I22" s="29"/>
      <c r="J22" s="18"/>
      <c r="K22" s="10"/>
      <c r="L22" s="28">
        <v>6</v>
      </c>
      <c r="M22" s="29">
        <v>20</v>
      </c>
      <c r="N22" s="30" t="s">
        <v>43</v>
      </c>
      <c r="O22" s="10">
        <v>25</v>
      </c>
      <c r="P22" s="28">
        <v>3</v>
      </c>
      <c r="Q22" s="29">
        <v>23</v>
      </c>
      <c r="T22" s="28"/>
      <c r="V22" s="18">
        <v>1</v>
      </c>
      <c r="W22" s="10">
        <v>25</v>
      </c>
      <c r="Z22" s="66"/>
      <c r="AA22" s="66"/>
      <c r="AB22" s="18"/>
      <c r="AC22" s="10"/>
      <c r="AD22" s="52">
        <f t="shared" si="3"/>
        <v>117</v>
      </c>
      <c r="AE22" s="96">
        <f t="shared" si="4"/>
        <v>117</v>
      </c>
      <c r="AH22" s="1" t="str">
        <f t="shared" si="0"/>
        <v>Greg Raybon</v>
      </c>
      <c r="AJ22" s="1">
        <f t="shared" si="19"/>
        <v>24</v>
      </c>
      <c r="AL22" s="1">
        <f t="shared" si="6"/>
        <v>0</v>
      </c>
      <c r="AN22" s="1">
        <f t="shared" si="7"/>
        <v>0</v>
      </c>
      <c r="AP22" s="1">
        <f t="shared" si="8"/>
        <v>0</v>
      </c>
      <c r="AR22" s="1">
        <f t="shared" si="9"/>
        <v>20</v>
      </c>
      <c r="AT22" s="1">
        <f t="shared" si="10"/>
        <v>25</v>
      </c>
      <c r="AV22" s="1">
        <f t="shared" si="11"/>
        <v>23</v>
      </c>
      <c r="AX22" s="1">
        <f t="shared" si="20"/>
        <v>0</v>
      </c>
      <c r="AZ22" s="1">
        <f t="shared" si="13"/>
        <v>0</v>
      </c>
      <c r="BB22" s="1">
        <f t="shared" si="14"/>
        <v>25</v>
      </c>
      <c r="BD22" s="1">
        <f t="shared" si="15"/>
        <v>0</v>
      </c>
      <c r="BF22" s="1">
        <f t="shared" si="16"/>
        <v>0</v>
      </c>
      <c r="BH22" s="85">
        <f t="shared" si="17"/>
        <v>0</v>
      </c>
    </row>
    <row r="23" spans="1:60" ht="12.75">
      <c r="A23" s="2">
        <f t="shared" si="18"/>
        <v>16</v>
      </c>
      <c r="B23" s="3">
        <f t="shared" si="21"/>
        <v>6</v>
      </c>
      <c r="C23" s="15" t="s">
        <v>117</v>
      </c>
      <c r="D23" s="28">
        <v>12</v>
      </c>
      <c r="E23" s="29">
        <v>14</v>
      </c>
      <c r="F23" s="18"/>
      <c r="G23" s="10"/>
      <c r="H23" s="28"/>
      <c r="I23" s="29"/>
      <c r="J23" s="18">
        <v>12</v>
      </c>
      <c r="K23" s="10">
        <v>14</v>
      </c>
      <c r="L23" s="28"/>
      <c r="M23" s="29"/>
      <c r="N23" s="18">
        <v>22</v>
      </c>
      <c r="O23" s="10">
        <v>4</v>
      </c>
      <c r="P23" s="28">
        <v>10</v>
      </c>
      <c r="Q23" s="29">
        <v>16</v>
      </c>
      <c r="R23" s="18">
        <v>2</v>
      </c>
      <c r="S23" s="10">
        <v>24</v>
      </c>
      <c r="T23" s="28"/>
      <c r="Z23" s="108" t="s">
        <v>43</v>
      </c>
      <c r="AA23" s="66">
        <v>24</v>
      </c>
      <c r="AB23" s="18"/>
      <c r="AC23" s="10"/>
      <c r="AD23" s="52">
        <f t="shared" si="3"/>
        <v>96</v>
      </c>
      <c r="AE23" s="96">
        <f t="shared" si="4"/>
        <v>96</v>
      </c>
      <c r="AH23" s="1" t="str">
        <f t="shared" si="0"/>
        <v>Nick Haynes SR</v>
      </c>
      <c r="AJ23" s="1">
        <f t="shared" si="19"/>
        <v>14</v>
      </c>
      <c r="AL23" s="1">
        <f t="shared" si="6"/>
        <v>0</v>
      </c>
      <c r="AN23" s="1">
        <f t="shared" si="7"/>
        <v>0</v>
      </c>
      <c r="AP23" s="1">
        <f t="shared" si="8"/>
        <v>14</v>
      </c>
      <c r="AR23" s="1">
        <f t="shared" si="9"/>
        <v>0</v>
      </c>
      <c r="AT23" s="1">
        <f t="shared" si="10"/>
        <v>4</v>
      </c>
      <c r="AV23" s="1">
        <f t="shared" si="11"/>
        <v>16</v>
      </c>
      <c r="AX23" s="1">
        <f t="shared" si="20"/>
        <v>24</v>
      </c>
      <c r="AZ23" s="1">
        <f t="shared" si="13"/>
        <v>0</v>
      </c>
      <c r="BB23" s="1">
        <f t="shared" si="14"/>
        <v>0</v>
      </c>
      <c r="BD23" s="1">
        <f t="shared" si="15"/>
        <v>0</v>
      </c>
      <c r="BF23" s="1">
        <f t="shared" si="16"/>
        <v>24</v>
      </c>
      <c r="BH23" s="85">
        <f t="shared" si="17"/>
        <v>0</v>
      </c>
    </row>
    <row r="24" spans="1:60" ht="12.75">
      <c r="A24" s="2">
        <f t="shared" si="18"/>
        <v>17</v>
      </c>
      <c r="B24" s="3">
        <f t="shared" si="21"/>
        <v>3</v>
      </c>
      <c r="C24" s="15" t="s">
        <v>65</v>
      </c>
      <c r="D24" s="28">
        <v>1</v>
      </c>
      <c r="E24" s="29">
        <v>25</v>
      </c>
      <c r="F24" s="18"/>
      <c r="G24" s="10"/>
      <c r="H24" s="28"/>
      <c r="I24" s="29"/>
      <c r="J24" s="18">
        <v>1</v>
      </c>
      <c r="K24" s="10">
        <v>25</v>
      </c>
      <c r="L24" s="28" t="s">
        <v>66</v>
      </c>
      <c r="M24" s="29"/>
      <c r="N24" s="18"/>
      <c r="O24" s="10"/>
      <c r="P24" s="28"/>
      <c r="Q24" s="29"/>
      <c r="T24" s="28"/>
      <c r="V24" s="19">
        <v>2</v>
      </c>
      <c r="W24" s="33">
        <v>24</v>
      </c>
      <c r="Z24" s="66"/>
      <c r="AA24" s="66"/>
      <c r="AB24" s="18"/>
      <c r="AC24" s="10"/>
      <c r="AD24" s="52">
        <f t="shared" si="3"/>
        <v>74</v>
      </c>
      <c r="AE24" s="96">
        <f t="shared" si="4"/>
        <v>74</v>
      </c>
      <c r="AH24" s="1" t="str">
        <f t="shared" si="0"/>
        <v>Mark Modderman</v>
      </c>
      <c r="AJ24" s="1">
        <f t="shared" si="19"/>
        <v>25</v>
      </c>
      <c r="AL24" s="1">
        <f t="shared" si="6"/>
        <v>0</v>
      </c>
      <c r="AN24" s="1">
        <f t="shared" si="7"/>
        <v>0</v>
      </c>
      <c r="AP24" s="1">
        <f t="shared" si="8"/>
        <v>25</v>
      </c>
      <c r="AR24" s="1">
        <f t="shared" si="9"/>
        <v>0</v>
      </c>
      <c r="AT24" s="1">
        <f t="shared" si="10"/>
        <v>0</v>
      </c>
      <c r="AV24" s="1">
        <f t="shared" si="11"/>
        <v>0</v>
      </c>
      <c r="AX24" s="1">
        <f t="shared" si="20"/>
        <v>0</v>
      </c>
      <c r="AZ24" s="1">
        <f t="shared" si="13"/>
        <v>0</v>
      </c>
      <c r="BB24" s="1">
        <f t="shared" si="14"/>
        <v>24</v>
      </c>
      <c r="BD24" s="1">
        <f t="shared" si="15"/>
        <v>0</v>
      </c>
      <c r="BF24" s="1">
        <f t="shared" si="16"/>
        <v>0</v>
      </c>
      <c r="BH24" s="85">
        <f t="shared" si="17"/>
        <v>0</v>
      </c>
    </row>
    <row r="25" spans="1:60" ht="12.75">
      <c r="A25" s="2">
        <f t="shared" si="18"/>
        <v>18</v>
      </c>
      <c r="B25" s="3">
        <f t="shared" si="21"/>
        <v>4</v>
      </c>
      <c r="C25" s="11" t="s">
        <v>51</v>
      </c>
      <c r="D25" s="28">
        <v>11</v>
      </c>
      <c r="E25" s="29">
        <v>15</v>
      </c>
      <c r="F25" s="18"/>
      <c r="G25" s="10"/>
      <c r="H25" s="28"/>
      <c r="I25" s="29"/>
      <c r="J25" s="18">
        <v>14</v>
      </c>
      <c r="K25" s="10">
        <v>13</v>
      </c>
      <c r="L25" s="28"/>
      <c r="M25" s="29"/>
      <c r="N25" s="28">
        <v>4</v>
      </c>
      <c r="O25" s="10">
        <v>22</v>
      </c>
      <c r="P25" s="28"/>
      <c r="Q25" s="29"/>
      <c r="T25" s="28"/>
      <c r="Z25" s="108" t="s">
        <v>43</v>
      </c>
      <c r="AA25" s="66">
        <v>22</v>
      </c>
      <c r="AB25" s="18"/>
      <c r="AC25" s="10"/>
      <c r="AD25" s="52">
        <f t="shared" si="3"/>
        <v>72</v>
      </c>
      <c r="AE25" s="96">
        <f t="shared" si="4"/>
        <v>72</v>
      </c>
      <c r="AH25" s="1" t="str">
        <f t="shared" si="0"/>
        <v>Robert Salesman</v>
      </c>
      <c r="AJ25" s="1">
        <f t="shared" si="19"/>
        <v>15</v>
      </c>
      <c r="AL25" s="1">
        <f t="shared" si="6"/>
        <v>0</v>
      </c>
      <c r="AN25" s="1">
        <f t="shared" si="7"/>
        <v>0</v>
      </c>
      <c r="AP25" s="1">
        <f t="shared" si="8"/>
        <v>13</v>
      </c>
      <c r="AR25" s="1">
        <f t="shared" si="9"/>
        <v>0</v>
      </c>
      <c r="AT25" s="1">
        <f t="shared" si="10"/>
        <v>22</v>
      </c>
      <c r="AV25" s="1">
        <f t="shared" si="11"/>
        <v>0</v>
      </c>
      <c r="AX25" s="1">
        <f t="shared" si="20"/>
        <v>0</v>
      </c>
      <c r="AZ25" s="1">
        <f t="shared" si="13"/>
        <v>0</v>
      </c>
      <c r="BB25" s="1">
        <f t="shared" si="14"/>
        <v>0</v>
      </c>
      <c r="BD25" s="1">
        <f t="shared" si="15"/>
        <v>0</v>
      </c>
      <c r="BF25" s="1">
        <f t="shared" si="16"/>
        <v>22</v>
      </c>
      <c r="BH25" s="85">
        <f t="shared" si="17"/>
        <v>0</v>
      </c>
    </row>
    <row r="26" spans="1:60" ht="12.75">
      <c r="A26" s="2">
        <f t="shared" si="18"/>
        <v>19</v>
      </c>
      <c r="B26" s="3">
        <f t="shared" si="21"/>
        <v>5</v>
      </c>
      <c r="C26" s="11" t="s">
        <v>77</v>
      </c>
      <c r="D26" s="28"/>
      <c r="E26" s="29"/>
      <c r="F26" s="18"/>
      <c r="G26" s="10"/>
      <c r="H26" s="28"/>
      <c r="I26" s="29"/>
      <c r="J26" s="18"/>
      <c r="K26" s="10"/>
      <c r="L26" s="28">
        <v>6</v>
      </c>
      <c r="M26" s="29">
        <v>20</v>
      </c>
      <c r="N26" s="18">
        <v>12</v>
      </c>
      <c r="O26" s="10">
        <v>14</v>
      </c>
      <c r="P26" s="28">
        <v>9</v>
      </c>
      <c r="Q26" s="29">
        <v>17</v>
      </c>
      <c r="R26" s="18" t="s">
        <v>43</v>
      </c>
      <c r="S26" s="10">
        <v>1</v>
      </c>
      <c r="T26" s="28"/>
      <c r="Z26" s="66"/>
      <c r="AA26" s="66"/>
      <c r="AB26" s="18">
        <v>8</v>
      </c>
      <c r="AC26" s="10">
        <v>17</v>
      </c>
      <c r="AD26" s="52">
        <f t="shared" si="3"/>
        <v>69</v>
      </c>
      <c r="AE26" s="96">
        <f t="shared" si="4"/>
        <v>69</v>
      </c>
      <c r="AH26" s="1" t="str">
        <f t="shared" si="0"/>
        <v>Charlie Cappello</v>
      </c>
      <c r="AJ26" s="1">
        <f t="shared" si="19"/>
        <v>0</v>
      </c>
      <c r="AL26" s="1">
        <f t="shared" si="6"/>
        <v>0</v>
      </c>
      <c r="AN26" s="1">
        <f t="shared" si="7"/>
        <v>0</v>
      </c>
      <c r="AP26" s="1">
        <f t="shared" si="8"/>
        <v>0</v>
      </c>
      <c r="AR26" s="1">
        <f t="shared" si="9"/>
        <v>20</v>
      </c>
      <c r="AT26" s="1">
        <f t="shared" si="10"/>
        <v>14</v>
      </c>
      <c r="AV26" s="1">
        <f t="shared" si="11"/>
        <v>17</v>
      </c>
      <c r="AX26" s="1">
        <f t="shared" si="20"/>
        <v>1</v>
      </c>
      <c r="AZ26" s="1">
        <f t="shared" si="13"/>
        <v>0</v>
      </c>
      <c r="BB26" s="1">
        <f t="shared" si="14"/>
        <v>0</v>
      </c>
      <c r="BD26" s="1">
        <f t="shared" si="15"/>
        <v>0</v>
      </c>
      <c r="BF26" s="1">
        <f t="shared" si="16"/>
        <v>0</v>
      </c>
      <c r="BH26" s="85">
        <f t="shared" si="17"/>
        <v>17</v>
      </c>
    </row>
    <row r="27" spans="1:60" ht="12.75">
      <c r="A27" s="2">
        <f t="shared" si="18"/>
        <v>20</v>
      </c>
      <c r="B27" s="3">
        <f t="shared" si="21"/>
        <v>2</v>
      </c>
      <c r="C27" s="15" t="s">
        <v>73</v>
      </c>
      <c r="D27" s="28"/>
      <c r="E27" s="29"/>
      <c r="F27" s="18"/>
      <c r="G27" s="10"/>
      <c r="H27" s="28"/>
      <c r="I27" s="29"/>
      <c r="J27" s="18">
        <v>4</v>
      </c>
      <c r="K27" s="10">
        <v>22</v>
      </c>
      <c r="L27" s="28"/>
      <c r="M27" s="29"/>
      <c r="N27" s="18">
        <v>9</v>
      </c>
      <c r="O27" s="10">
        <v>17</v>
      </c>
      <c r="P27" s="28"/>
      <c r="Q27" s="29"/>
      <c r="T27" s="28"/>
      <c r="Z27" s="66"/>
      <c r="AA27" s="66"/>
      <c r="AB27" s="18"/>
      <c r="AC27" s="10"/>
      <c r="AD27" s="52">
        <f t="shared" si="3"/>
        <v>39</v>
      </c>
      <c r="AE27" s="96">
        <f t="shared" si="4"/>
        <v>39</v>
      </c>
      <c r="AH27" s="1" t="str">
        <f t="shared" si="0"/>
        <v>Don Raymond</v>
      </c>
      <c r="AJ27" s="1">
        <f t="shared" si="19"/>
        <v>0</v>
      </c>
      <c r="AL27" s="1">
        <f t="shared" si="6"/>
        <v>0</v>
      </c>
      <c r="AN27" s="1">
        <f t="shared" si="7"/>
        <v>0</v>
      </c>
      <c r="AP27" s="1">
        <f t="shared" si="8"/>
        <v>22</v>
      </c>
      <c r="AR27" s="1">
        <f t="shared" si="9"/>
        <v>0</v>
      </c>
      <c r="AT27" s="1">
        <f t="shared" si="10"/>
        <v>17</v>
      </c>
      <c r="AV27" s="1">
        <f t="shared" si="11"/>
        <v>0</v>
      </c>
      <c r="AX27" s="1">
        <f t="shared" si="20"/>
        <v>0</v>
      </c>
      <c r="AZ27" s="1">
        <f t="shared" si="13"/>
        <v>0</v>
      </c>
      <c r="BB27" s="1">
        <f t="shared" si="14"/>
        <v>0</v>
      </c>
      <c r="BD27" s="1">
        <f t="shared" si="15"/>
        <v>0</v>
      </c>
      <c r="BF27" s="1">
        <f t="shared" si="16"/>
        <v>0</v>
      </c>
      <c r="BH27" s="85">
        <f t="shared" si="17"/>
        <v>0</v>
      </c>
    </row>
    <row r="28" spans="1:60" ht="12.75">
      <c r="A28" s="2">
        <v>38</v>
      </c>
      <c r="B28" s="3">
        <f t="shared" si="21"/>
        <v>2</v>
      </c>
      <c r="C28" s="15" t="s">
        <v>47</v>
      </c>
      <c r="D28" s="28"/>
      <c r="E28" s="29"/>
      <c r="F28" s="18"/>
      <c r="G28" s="10"/>
      <c r="H28" s="28"/>
      <c r="I28" s="29"/>
      <c r="J28" s="18">
        <v>11</v>
      </c>
      <c r="K28" s="10">
        <v>15</v>
      </c>
      <c r="L28" s="28"/>
      <c r="M28" s="29"/>
      <c r="N28" s="83">
        <v>5</v>
      </c>
      <c r="O28" s="84">
        <v>21</v>
      </c>
      <c r="P28" s="28"/>
      <c r="Q28" s="29"/>
      <c r="T28" s="28"/>
      <c r="Z28" s="66"/>
      <c r="AA28" s="66"/>
      <c r="AB28" s="18"/>
      <c r="AC28" s="10"/>
      <c r="AD28" s="52">
        <f t="shared" si="3"/>
        <v>36</v>
      </c>
      <c r="AE28" s="96">
        <f t="shared" si="4"/>
        <v>36</v>
      </c>
      <c r="AH28" s="1" t="str">
        <f t="shared" si="0"/>
        <v>Billy Raska</v>
      </c>
      <c r="AJ28" s="1">
        <f t="shared" si="19"/>
        <v>0</v>
      </c>
      <c r="AL28" s="1">
        <f t="shared" si="6"/>
        <v>0</v>
      </c>
      <c r="AN28" s="1">
        <f t="shared" si="7"/>
        <v>0</v>
      </c>
      <c r="AP28" s="1">
        <f t="shared" si="8"/>
        <v>15</v>
      </c>
      <c r="AR28" s="1">
        <f t="shared" si="9"/>
        <v>0</v>
      </c>
      <c r="AT28" s="1">
        <f t="shared" si="10"/>
        <v>21</v>
      </c>
      <c r="AV28" s="1">
        <f t="shared" si="11"/>
        <v>0</v>
      </c>
      <c r="AX28" s="1">
        <f t="shared" si="20"/>
        <v>0</v>
      </c>
      <c r="AZ28" s="1">
        <f t="shared" si="13"/>
        <v>0</v>
      </c>
      <c r="BB28" s="1">
        <f t="shared" si="14"/>
        <v>0</v>
      </c>
      <c r="BD28" s="1">
        <f t="shared" si="15"/>
        <v>0</v>
      </c>
      <c r="BF28" s="1">
        <f t="shared" si="16"/>
        <v>0</v>
      </c>
      <c r="BH28" s="85">
        <f t="shared" si="17"/>
        <v>0</v>
      </c>
    </row>
    <row r="29" spans="1:60" ht="12.75">
      <c r="A29" s="2">
        <v>48</v>
      </c>
      <c r="B29" s="3">
        <f t="shared" si="21"/>
        <v>2</v>
      </c>
      <c r="C29" s="15" t="s">
        <v>24</v>
      </c>
      <c r="D29" s="28"/>
      <c r="E29" s="29"/>
      <c r="F29" s="18"/>
      <c r="G29" s="10"/>
      <c r="H29" s="28"/>
      <c r="I29" s="29"/>
      <c r="J29" s="18"/>
      <c r="K29" s="10"/>
      <c r="L29" s="28"/>
      <c r="M29" s="29"/>
      <c r="N29" s="18">
        <v>11</v>
      </c>
      <c r="O29" s="10">
        <v>15</v>
      </c>
      <c r="P29" s="28"/>
      <c r="Q29" s="29"/>
      <c r="T29" s="28"/>
      <c r="X29" s="28">
        <v>11</v>
      </c>
      <c r="Y29" s="29">
        <v>15</v>
      </c>
      <c r="Z29" s="66"/>
      <c r="AA29" s="66"/>
      <c r="AB29" s="18"/>
      <c r="AC29" s="10"/>
      <c r="AD29" s="52">
        <f t="shared" si="3"/>
        <v>30</v>
      </c>
      <c r="AE29" s="96">
        <f t="shared" si="4"/>
        <v>30</v>
      </c>
      <c r="AH29" s="1" t="str">
        <f t="shared" si="0"/>
        <v>Gary Butler</v>
      </c>
      <c r="AJ29" s="1">
        <f t="shared" si="19"/>
        <v>0</v>
      </c>
      <c r="AL29" s="1">
        <f t="shared" si="6"/>
        <v>0</v>
      </c>
      <c r="AN29" s="1">
        <f t="shared" si="7"/>
        <v>0</v>
      </c>
      <c r="AP29" s="1">
        <f t="shared" si="8"/>
        <v>0</v>
      </c>
      <c r="AR29" s="1">
        <f t="shared" si="9"/>
        <v>0</v>
      </c>
      <c r="AT29" s="1">
        <f t="shared" si="10"/>
        <v>15</v>
      </c>
      <c r="AV29" s="1">
        <f t="shared" si="11"/>
        <v>0</v>
      </c>
      <c r="AX29" s="1">
        <f t="shared" si="20"/>
        <v>0</v>
      </c>
      <c r="AZ29" s="1">
        <f t="shared" si="13"/>
        <v>0</v>
      </c>
      <c r="BB29" s="1">
        <f t="shared" si="14"/>
        <v>0</v>
      </c>
      <c r="BD29" s="1">
        <f t="shared" si="15"/>
        <v>15</v>
      </c>
      <c r="BF29" s="1">
        <f t="shared" si="16"/>
        <v>0</v>
      </c>
      <c r="BH29" s="85">
        <f t="shared" si="17"/>
        <v>0</v>
      </c>
    </row>
    <row r="30" spans="1:60" ht="12.75">
      <c r="A30" s="2">
        <f>A29+1</f>
        <v>49</v>
      </c>
      <c r="B30" s="3">
        <f t="shared" si="21"/>
        <v>1</v>
      </c>
      <c r="C30" s="15" t="s">
        <v>22</v>
      </c>
      <c r="D30" s="28"/>
      <c r="E30" s="29"/>
      <c r="F30" s="18"/>
      <c r="G30" s="10"/>
      <c r="H30" s="28"/>
      <c r="I30" s="29"/>
      <c r="J30" s="18"/>
      <c r="K30" s="10"/>
      <c r="L30" s="28"/>
      <c r="M30" s="29"/>
      <c r="N30" s="18"/>
      <c r="O30" s="10"/>
      <c r="P30" s="28"/>
      <c r="Q30" s="29"/>
      <c r="T30" s="28"/>
      <c r="X30" s="28">
        <v>1</v>
      </c>
      <c r="Y30" s="29">
        <v>25</v>
      </c>
      <c r="Z30" s="66"/>
      <c r="AA30" s="66"/>
      <c r="AB30" s="18"/>
      <c r="AC30" s="10"/>
      <c r="AD30" s="52">
        <f t="shared" si="3"/>
        <v>25</v>
      </c>
      <c r="AE30" s="96">
        <f t="shared" si="4"/>
        <v>25</v>
      </c>
      <c r="AH30" s="1" t="str">
        <f t="shared" si="0"/>
        <v>Dan Kulkoski</v>
      </c>
      <c r="AJ30" s="1">
        <f t="shared" si="19"/>
        <v>0</v>
      </c>
      <c r="AL30" s="1">
        <f t="shared" si="6"/>
        <v>0</v>
      </c>
      <c r="AN30" s="1">
        <f t="shared" si="7"/>
        <v>0</v>
      </c>
      <c r="AP30" s="1">
        <f t="shared" si="8"/>
        <v>0</v>
      </c>
      <c r="AR30" s="1">
        <f t="shared" si="9"/>
        <v>0</v>
      </c>
      <c r="AT30" s="1">
        <f t="shared" si="10"/>
        <v>0</v>
      </c>
      <c r="AV30" s="1">
        <f t="shared" si="11"/>
        <v>0</v>
      </c>
      <c r="AX30" s="1">
        <f t="shared" si="20"/>
        <v>0</v>
      </c>
      <c r="AZ30" s="1">
        <f t="shared" si="13"/>
        <v>0</v>
      </c>
      <c r="BB30" s="1">
        <f t="shared" si="14"/>
        <v>0</v>
      </c>
      <c r="BD30" s="1">
        <f t="shared" si="15"/>
        <v>25</v>
      </c>
      <c r="BF30" s="1">
        <f t="shared" si="16"/>
        <v>0</v>
      </c>
      <c r="BH30" s="85">
        <f t="shared" si="17"/>
        <v>0</v>
      </c>
    </row>
    <row r="31" spans="1:60" ht="12.75">
      <c r="A31" s="2">
        <f>A30+1</f>
        <v>50</v>
      </c>
      <c r="B31" s="3">
        <f t="shared" si="21"/>
        <v>1</v>
      </c>
      <c r="C31" s="11" t="s">
        <v>55</v>
      </c>
      <c r="D31" s="28"/>
      <c r="E31" s="29"/>
      <c r="F31" s="18"/>
      <c r="G31" s="10"/>
      <c r="H31" s="28"/>
      <c r="I31" s="29"/>
      <c r="J31" s="18"/>
      <c r="K31" s="10"/>
      <c r="L31" s="28"/>
      <c r="M31" s="29"/>
      <c r="N31" s="28">
        <v>3</v>
      </c>
      <c r="O31" s="29">
        <v>23</v>
      </c>
      <c r="P31" s="28"/>
      <c r="Q31" s="29"/>
      <c r="T31" s="28"/>
      <c r="Z31" s="66"/>
      <c r="AA31" s="66"/>
      <c r="AB31" s="18"/>
      <c r="AC31" s="10"/>
      <c r="AD31" s="52">
        <f t="shared" si="3"/>
        <v>23</v>
      </c>
      <c r="AE31" s="96">
        <f t="shared" si="4"/>
        <v>23</v>
      </c>
      <c r="AH31" s="1" t="str">
        <f t="shared" si="0"/>
        <v>Wolfgang Kornwebel </v>
      </c>
      <c r="AJ31" s="1">
        <f t="shared" si="19"/>
        <v>0</v>
      </c>
      <c r="AL31" s="1">
        <f t="shared" si="6"/>
        <v>0</v>
      </c>
      <c r="AN31" s="1">
        <f t="shared" si="7"/>
        <v>0</v>
      </c>
      <c r="AP31" s="1">
        <f t="shared" si="8"/>
        <v>0</v>
      </c>
      <c r="AR31" s="1">
        <f t="shared" si="9"/>
        <v>0</v>
      </c>
      <c r="AT31" s="1">
        <f t="shared" si="10"/>
        <v>23</v>
      </c>
      <c r="AV31" s="1">
        <f t="shared" si="11"/>
        <v>0</v>
      </c>
      <c r="AX31" s="1">
        <f t="shared" si="20"/>
        <v>0</v>
      </c>
      <c r="AZ31" s="1">
        <f t="shared" si="13"/>
        <v>0</v>
      </c>
      <c r="BB31" s="1">
        <f t="shared" si="14"/>
        <v>0</v>
      </c>
      <c r="BD31" s="1">
        <f t="shared" si="15"/>
        <v>0</v>
      </c>
      <c r="BF31" s="1">
        <f t="shared" si="16"/>
        <v>0</v>
      </c>
      <c r="BH31" s="85">
        <f t="shared" si="17"/>
        <v>0</v>
      </c>
    </row>
    <row r="32" spans="1:60" s="3" customFormat="1" ht="12.75">
      <c r="A32" s="2">
        <v>41</v>
      </c>
      <c r="B32" s="3">
        <v>1</v>
      </c>
      <c r="C32" s="15" t="s">
        <v>107</v>
      </c>
      <c r="D32" s="28"/>
      <c r="E32" s="29"/>
      <c r="F32" s="18"/>
      <c r="G32" s="10"/>
      <c r="H32" s="28"/>
      <c r="I32" s="29"/>
      <c r="J32" s="18"/>
      <c r="K32" s="10"/>
      <c r="L32" s="28"/>
      <c r="M32" s="29"/>
      <c r="N32" s="18"/>
      <c r="O32" s="10"/>
      <c r="P32" s="28"/>
      <c r="Q32" s="29"/>
      <c r="R32" s="18">
        <v>4</v>
      </c>
      <c r="S32" s="10">
        <v>22</v>
      </c>
      <c r="T32" s="28"/>
      <c r="U32" s="29"/>
      <c r="V32" s="18"/>
      <c r="W32" s="10"/>
      <c r="X32" s="28"/>
      <c r="Y32" s="29"/>
      <c r="Z32" s="66"/>
      <c r="AA32" s="66"/>
      <c r="AB32" s="18"/>
      <c r="AC32" s="10"/>
      <c r="AD32" s="52">
        <v>22</v>
      </c>
      <c r="AE32" s="96">
        <f t="shared" si="4"/>
        <v>22</v>
      </c>
      <c r="AF32" s="16"/>
      <c r="AG32" s="1"/>
      <c r="AH32" s="1" t="str">
        <f t="shared" si="0"/>
        <v>Eric Eckstein</v>
      </c>
      <c r="AI32" s="1"/>
      <c r="AJ32" s="1">
        <f t="shared" si="19"/>
        <v>0</v>
      </c>
      <c r="AK32" s="1"/>
      <c r="AL32" s="1">
        <f t="shared" si="6"/>
        <v>0</v>
      </c>
      <c r="AM32" s="1"/>
      <c r="AN32" s="1">
        <f t="shared" si="7"/>
        <v>0</v>
      </c>
      <c r="AO32" s="1"/>
      <c r="AP32" s="1">
        <f t="shared" si="8"/>
        <v>0</v>
      </c>
      <c r="AQ32" s="1"/>
      <c r="AR32" s="1">
        <f t="shared" si="9"/>
        <v>0</v>
      </c>
      <c r="AS32" s="1"/>
      <c r="AT32" s="1">
        <f t="shared" si="10"/>
        <v>0</v>
      </c>
      <c r="AU32" s="1"/>
      <c r="AV32" s="1">
        <f t="shared" si="11"/>
        <v>0</v>
      </c>
      <c r="AW32" s="1"/>
      <c r="AX32" s="1">
        <f t="shared" si="20"/>
        <v>22</v>
      </c>
      <c r="AY32" s="1"/>
      <c r="AZ32" s="1">
        <f t="shared" si="13"/>
        <v>0</v>
      </c>
      <c r="BA32" s="1"/>
      <c r="BB32" s="1">
        <f t="shared" si="14"/>
        <v>0</v>
      </c>
      <c r="BC32" s="1"/>
      <c r="BD32" s="1">
        <f t="shared" si="15"/>
        <v>0</v>
      </c>
      <c r="BE32" s="1"/>
      <c r="BF32" s="1">
        <f t="shared" si="16"/>
        <v>0</v>
      </c>
      <c r="BG32" s="1"/>
      <c r="BH32" s="85">
        <f t="shared" si="17"/>
        <v>0</v>
      </c>
    </row>
    <row r="33" spans="1:60" ht="12.75">
      <c r="A33" s="2">
        <v>53</v>
      </c>
      <c r="B33" s="3">
        <f aca="true" t="shared" si="22" ref="B33:B52">COUNT(E33,G33,I33,K33,M33,O33,Q33,S33,U33,W33,Y33,AA33,AC33)</f>
        <v>1</v>
      </c>
      <c r="C33" s="15" t="s">
        <v>78</v>
      </c>
      <c r="D33" s="28"/>
      <c r="E33" s="29"/>
      <c r="F33" s="18"/>
      <c r="G33" s="10"/>
      <c r="H33" s="28"/>
      <c r="I33" s="29"/>
      <c r="J33" s="35"/>
      <c r="K33" s="10"/>
      <c r="L33" s="28">
        <v>6</v>
      </c>
      <c r="M33" s="29">
        <v>20</v>
      </c>
      <c r="N33" s="18"/>
      <c r="O33" s="10"/>
      <c r="P33" s="28"/>
      <c r="Q33" s="29"/>
      <c r="T33" s="28"/>
      <c r="Z33" s="66"/>
      <c r="AA33" s="66"/>
      <c r="AB33" s="18"/>
      <c r="AC33" s="10"/>
      <c r="AD33" s="52">
        <f aca="true" t="shared" si="23" ref="AD33:AD53">E33+G33+I33+K33+M33+O33+Q33+S33+U33+W33+Y33++AA33+AC33</f>
        <v>20</v>
      </c>
      <c r="AE33" s="96">
        <f t="shared" si="4"/>
        <v>20</v>
      </c>
      <c r="AH33" s="1" t="str">
        <f t="shared" si="0"/>
        <v>Josh</v>
      </c>
      <c r="AJ33" s="1">
        <f t="shared" si="19"/>
        <v>0</v>
      </c>
      <c r="AL33" s="1">
        <f t="shared" si="6"/>
        <v>0</v>
      </c>
      <c r="AN33" s="1">
        <f t="shared" si="7"/>
        <v>0</v>
      </c>
      <c r="AP33" s="1">
        <f t="shared" si="8"/>
        <v>0</v>
      </c>
      <c r="AR33" s="1">
        <f t="shared" si="9"/>
        <v>20</v>
      </c>
      <c r="AT33" s="1">
        <f t="shared" si="10"/>
        <v>0</v>
      </c>
      <c r="AV33" s="1">
        <f t="shared" si="11"/>
        <v>0</v>
      </c>
      <c r="AX33" s="1">
        <f t="shared" si="20"/>
        <v>0</v>
      </c>
      <c r="AZ33" s="1">
        <f t="shared" si="13"/>
        <v>0</v>
      </c>
      <c r="BB33" s="1">
        <f t="shared" si="14"/>
        <v>0</v>
      </c>
      <c r="BD33" s="1">
        <f t="shared" si="15"/>
        <v>0</v>
      </c>
      <c r="BF33" s="1">
        <f t="shared" si="16"/>
        <v>0</v>
      </c>
      <c r="BH33" s="85">
        <f t="shared" si="17"/>
        <v>0</v>
      </c>
    </row>
    <row r="34" spans="1:60" ht="12.75">
      <c r="A34" s="2">
        <v>61</v>
      </c>
      <c r="B34" s="3">
        <f t="shared" si="22"/>
        <v>1</v>
      </c>
      <c r="C34" s="15" t="s">
        <v>49</v>
      </c>
      <c r="D34" s="28"/>
      <c r="E34" s="29"/>
      <c r="F34" s="18"/>
      <c r="G34" s="10"/>
      <c r="H34" s="28"/>
      <c r="I34" s="29"/>
      <c r="J34" s="18"/>
      <c r="K34" s="10"/>
      <c r="L34" s="28">
        <v>6</v>
      </c>
      <c r="M34" s="29">
        <v>20</v>
      </c>
      <c r="N34" s="18"/>
      <c r="O34" s="10"/>
      <c r="P34" s="28"/>
      <c r="Q34" s="29"/>
      <c r="T34" s="28"/>
      <c r="Z34" s="66"/>
      <c r="AA34" s="66"/>
      <c r="AB34" s="18"/>
      <c r="AC34" s="10"/>
      <c r="AD34" s="52">
        <f t="shared" si="23"/>
        <v>20</v>
      </c>
      <c r="AE34" s="96">
        <f t="shared" si="4"/>
        <v>20</v>
      </c>
      <c r="AH34" s="1" t="str">
        <f t="shared" si="0"/>
        <v>Isaac Hall</v>
      </c>
      <c r="AJ34" s="1">
        <f t="shared" si="19"/>
        <v>0</v>
      </c>
      <c r="AL34" s="1">
        <f t="shared" si="6"/>
        <v>0</v>
      </c>
      <c r="AN34" s="1">
        <f t="shared" si="7"/>
        <v>0</v>
      </c>
      <c r="AP34" s="1">
        <f t="shared" si="8"/>
        <v>0</v>
      </c>
      <c r="AR34" s="1">
        <f t="shared" si="9"/>
        <v>20</v>
      </c>
      <c r="AT34" s="1">
        <f t="shared" si="10"/>
        <v>0</v>
      </c>
      <c r="AV34" s="1">
        <f t="shared" si="11"/>
        <v>0</v>
      </c>
      <c r="AX34" s="1">
        <f t="shared" si="20"/>
        <v>0</v>
      </c>
      <c r="AZ34" s="1">
        <f t="shared" si="13"/>
        <v>0</v>
      </c>
      <c r="BB34" s="1">
        <f t="shared" si="14"/>
        <v>0</v>
      </c>
      <c r="BD34" s="1">
        <f t="shared" si="15"/>
        <v>0</v>
      </c>
      <c r="BF34" s="1">
        <f t="shared" si="16"/>
        <v>0</v>
      </c>
      <c r="BH34" s="85">
        <f t="shared" si="17"/>
        <v>0</v>
      </c>
    </row>
    <row r="35" spans="1:60" ht="12.75">
      <c r="A35" s="2">
        <f>A34+1</f>
        <v>62</v>
      </c>
      <c r="B35" s="3">
        <f t="shared" si="22"/>
        <v>1</v>
      </c>
      <c r="C35" s="15" t="s">
        <v>81</v>
      </c>
      <c r="D35" s="28"/>
      <c r="E35" s="29"/>
      <c r="F35" s="18"/>
      <c r="G35" s="10"/>
      <c r="H35" s="28"/>
      <c r="I35" s="29"/>
      <c r="J35" s="18"/>
      <c r="K35" s="10"/>
      <c r="L35" s="28"/>
      <c r="M35" s="29"/>
      <c r="N35" s="18">
        <v>7</v>
      </c>
      <c r="O35" s="10">
        <v>19</v>
      </c>
      <c r="P35" s="28"/>
      <c r="Q35" s="29"/>
      <c r="T35" s="28"/>
      <c r="Z35" s="66"/>
      <c r="AA35" s="66"/>
      <c r="AB35" s="18"/>
      <c r="AC35" s="10"/>
      <c r="AD35" s="52">
        <f t="shared" si="23"/>
        <v>19</v>
      </c>
      <c r="AE35" s="96">
        <f t="shared" si="4"/>
        <v>19</v>
      </c>
      <c r="AH35" s="1" t="str">
        <f t="shared" si="0"/>
        <v>OriBenZvi</v>
      </c>
      <c r="AJ35" s="1">
        <f t="shared" si="19"/>
        <v>0</v>
      </c>
      <c r="AL35" s="1">
        <f t="shared" si="6"/>
        <v>0</v>
      </c>
      <c r="AN35" s="1">
        <f t="shared" si="7"/>
        <v>0</v>
      </c>
      <c r="AP35" s="1">
        <f t="shared" si="8"/>
        <v>0</v>
      </c>
      <c r="AR35" s="1">
        <f t="shared" si="9"/>
        <v>0</v>
      </c>
      <c r="AT35" s="1">
        <f t="shared" si="10"/>
        <v>19</v>
      </c>
      <c r="AV35" s="1">
        <f t="shared" si="11"/>
        <v>0</v>
      </c>
      <c r="AX35" s="1">
        <f t="shared" si="20"/>
        <v>0</v>
      </c>
      <c r="AZ35" s="1">
        <f t="shared" si="13"/>
        <v>0</v>
      </c>
      <c r="BB35" s="1">
        <f t="shared" si="14"/>
        <v>0</v>
      </c>
      <c r="BD35" s="1">
        <f t="shared" si="15"/>
        <v>0</v>
      </c>
      <c r="BF35" s="1">
        <f t="shared" si="16"/>
        <v>0</v>
      </c>
      <c r="BH35" s="85">
        <f t="shared" si="17"/>
        <v>0</v>
      </c>
    </row>
    <row r="36" spans="1:60" ht="12.75">
      <c r="A36" s="2">
        <v>62</v>
      </c>
      <c r="B36" s="3">
        <f t="shared" si="22"/>
        <v>2</v>
      </c>
      <c r="C36" s="10" t="s">
        <v>88</v>
      </c>
      <c r="D36" s="28"/>
      <c r="E36" s="29"/>
      <c r="F36" s="18"/>
      <c r="G36" s="10"/>
      <c r="H36" s="28"/>
      <c r="I36" s="29"/>
      <c r="J36" s="18"/>
      <c r="K36" s="10"/>
      <c r="L36" s="28"/>
      <c r="M36" s="29"/>
      <c r="N36" s="18">
        <v>25</v>
      </c>
      <c r="O36" s="10">
        <v>1</v>
      </c>
      <c r="P36" s="28"/>
      <c r="Q36" s="29"/>
      <c r="T36" s="28"/>
      <c r="Z36" s="66"/>
      <c r="AA36" s="66"/>
      <c r="AB36" s="18">
        <v>8</v>
      </c>
      <c r="AC36" s="10">
        <v>18</v>
      </c>
      <c r="AD36" s="52">
        <f t="shared" si="23"/>
        <v>19</v>
      </c>
      <c r="AE36" s="96">
        <f t="shared" si="4"/>
        <v>19</v>
      </c>
      <c r="AH36" s="1" t="str">
        <f t="shared" si="0"/>
        <v>Raul Romero</v>
      </c>
      <c r="AJ36" s="1">
        <f t="shared" si="19"/>
        <v>0</v>
      </c>
      <c r="AL36" s="1">
        <f t="shared" si="6"/>
        <v>0</v>
      </c>
      <c r="AN36" s="1">
        <f t="shared" si="7"/>
        <v>0</v>
      </c>
      <c r="AP36" s="1">
        <f t="shared" si="8"/>
        <v>0</v>
      </c>
      <c r="AR36" s="1">
        <f t="shared" si="9"/>
        <v>0</v>
      </c>
      <c r="AT36" s="1">
        <f t="shared" si="10"/>
        <v>1</v>
      </c>
      <c r="AV36" s="1">
        <f t="shared" si="11"/>
        <v>0</v>
      </c>
      <c r="AX36" s="1">
        <f t="shared" si="20"/>
        <v>0</v>
      </c>
      <c r="AZ36" s="1">
        <f t="shared" si="13"/>
        <v>0</v>
      </c>
      <c r="BB36" s="1">
        <f t="shared" si="14"/>
        <v>0</v>
      </c>
      <c r="BD36" s="1">
        <f t="shared" si="15"/>
        <v>0</v>
      </c>
      <c r="BF36" s="1">
        <f t="shared" si="16"/>
        <v>0</v>
      </c>
      <c r="BH36" s="85">
        <f t="shared" si="17"/>
        <v>18</v>
      </c>
    </row>
    <row r="37" spans="1:60" ht="12.75">
      <c r="A37" s="2">
        <v>49</v>
      </c>
      <c r="B37" s="3">
        <f t="shared" si="22"/>
        <v>2</v>
      </c>
      <c r="C37" s="15" t="s">
        <v>15</v>
      </c>
      <c r="D37" s="28"/>
      <c r="E37" s="29"/>
      <c r="F37" s="18"/>
      <c r="G37" s="10"/>
      <c r="H37" s="28"/>
      <c r="I37" s="29"/>
      <c r="J37" s="18"/>
      <c r="K37" s="10"/>
      <c r="L37" s="28"/>
      <c r="M37" s="29"/>
      <c r="N37" s="63" t="s">
        <v>43</v>
      </c>
      <c r="O37" s="10">
        <v>1</v>
      </c>
      <c r="P37" s="28"/>
      <c r="Q37" s="29"/>
      <c r="T37" s="28"/>
      <c r="V37" s="18">
        <v>12</v>
      </c>
      <c r="W37" s="10">
        <v>14</v>
      </c>
      <c r="Z37" s="66"/>
      <c r="AA37" s="66"/>
      <c r="AB37" s="18"/>
      <c r="AC37" s="10"/>
      <c r="AD37" s="52">
        <f t="shared" si="23"/>
        <v>15</v>
      </c>
      <c r="AE37" s="96">
        <f t="shared" si="4"/>
        <v>15</v>
      </c>
      <c r="AH37" s="1" t="str">
        <f t="shared" si="0"/>
        <v>Kathy Kulkoski</v>
      </c>
      <c r="AJ37" s="1">
        <f t="shared" si="19"/>
        <v>0</v>
      </c>
      <c r="AL37" s="1">
        <f t="shared" si="6"/>
        <v>0</v>
      </c>
      <c r="AN37" s="1">
        <f t="shared" si="7"/>
        <v>0</v>
      </c>
      <c r="AP37" s="1">
        <f t="shared" si="8"/>
        <v>0</v>
      </c>
      <c r="AR37" s="1">
        <f t="shared" si="9"/>
        <v>0</v>
      </c>
      <c r="AT37" s="1">
        <f t="shared" si="10"/>
        <v>1</v>
      </c>
      <c r="AV37" s="1">
        <f t="shared" si="11"/>
        <v>0</v>
      </c>
      <c r="AX37" s="1">
        <f t="shared" si="20"/>
        <v>0</v>
      </c>
      <c r="AZ37" s="1">
        <f t="shared" si="13"/>
        <v>0</v>
      </c>
      <c r="BB37" s="1">
        <f t="shared" si="14"/>
        <v>14</v>
      </c>
      <c r="BD37" s="1">
        <f t="shared" si="15"/>
        <v>0</v>
      </c>
      <c r="BF37" s="1">
        <f t="shared" si="16"/>
        <v>0</v>
      </c>
      <c r="BH37" s="85">
        <f t="shared" si="17"/>
        <v>0</v>
      </c>
    </row>
    <row r="38" spans="1:60" ht="12.75">
      <c r="A38" s="2">
        <v>64</v>
      </c>
      <c r="B38" s="3">
        <f t="shared" si="22"/>
        <v>1</v>
      </c>
      <c r="C38" s="15" t="s">
        <v>82</v>
      </c>
      <c r="D38" s="28"/>
      <c r="E38" s="29"/>
      <c r="F38" s="18"/>
      <c r="G38" s="10"/>
      <c r="H38" s="28"/>
      <c r="I38" s="29"/>
      <c r="J38" s="18"/>
      <c r="K38" s="10"/>
      <c r="L38" s="28"/>
      <c r="M38" s="29"/>
      <c r="N38" s="28">
        <v>15</v>
      </c>
      <c r="O38" s="29">
        <v>11</v>
      </c>
      <c r="P38" s="28"/>
      <c r="Q38" s="29"/>
      <c r="T38" s="28"/>
      <c r="Z38" s="66"/>
      <c r="AA38" s="66"/>
      <c r="AB38" s="18"/>
      <c r="AC38" s="10"/>
      <c r="AD38" s="52">
        <f t="shared" si="23"/>
        <v>11</v>
      </c>
      <c r="AE38" s="96">
        <f t="shared" si="4"/>
        <v>11</v>
      </c>
      <c r="AH38" s="1" t="str">
        <f t="shared" si="0"/>
        <v>Ernst Hoffman</v>
      </c>
      <c r="AJ38" s="1">
        <f t="shared" si="19"/>
        <v>0</v>
      </c>
      <c r="AL38" s="1">
        <f t="shared" si="6"/>
        <v>0</v>
      </c>
      <c r="AN38" s="1">
        <f t="shared" si="7"/>
        <v>0</v>
      </c>
      <c r="AP38" s="1">
        <f t="shared" si="8"/>
        <v>0</v>
      </c>
      <c r="AR38" s="1">
        <f t="shared" si="9"/>
        <v>0</v>
      </c>
      <c r="AT38" s="1">
        <f t="shared" si="10"/>
        <v>11</v>
      </c>
      <c r="AV38" s="1">
        <f t="shared" si="11"/>
        <v>0</v>
      </c>
      <c r="AX38" s="1">
        <f t="shared" si="20"/>
        <v>0</v>
      </c>
      <c r="AZ38" s="1">
        <f t="shared" si="13"/>
        <v>0</v>
      </c>
      <c r="BB38" s="1">
        <f t="shared" si="14"/>
        <v>0</v>
      </c>
      <c r="BD38" s="1">
        <f t="shared" si="15"/>
        <v>0</v>
      </c>
      <c r="BF38" s="1">
        <f t="shared" si="16"/>
        <v>0</v>
      </c>
      <c r="BH38" s="85">
        <f t="shared" si="17"/>
        <v>0</v>
      </c>
    </row>
    <row r="39" spans="1:60" ht="12.75">
      <c r="A39" s="2">
        <v>65</v>
      </c>
      <c r="B39" s="3">
        <f t="shared" si="22"/>
        <v>1</v>
      </c>
      <c r="C39" s="15" t="s">
        <v>57</v>
      </c>
      <c r="D39" s="28"/>
      <c r="E39" s="29"/>
      <c r="F39" s="18"/>
      <c r="G39" s="10"/>
      <c r="H39" s="28"/>
      <c r="I39" s="29"/>
      <c r="J39" s="18"/>
      <c r="K39" s="10"/>
      <c r="L39" s="28"/>
      <c r="M39" s="29"/>
      <c r="N39" s="18">
        <v>17</v>
      </c>
      <c r="O39" s="10">
        <v>9</v>
      </c>
      <c r="P39" s="28"/>
      <c r="Q39" s="29"/>
      <c r="T39" s="28"/>
      <c r="Z39" s="66"/>
      <c r="AA39" s="66"/>
      <c r="AB39" s="18"/>
      <c r="AC39" s="10"/>
      <c r="AD39" s="52">
        <f t="shared" si="23"/>
        <v>9</v>
      </c>
      <c r="AE39" s="96">
        <f t="shared" si="4"/>
        <v>9</v>
      </c>
      <c r="AH39" s="1" t="str">
        <f t="shared" si="0"/>
        <v>Ray Hinske</v>
      </c>
      <c r="AJ39" s="1">
        <f t="shared" si="19"/>
        <v>0</v>
      </c>
      <c r="AL39" s="1">
        <f t="shared" si="6"/>
        <v>0</v>
      </c>
      <c r="AN39" s="1">
        <f t="shared" si="7"/>
        <v>0</v>
      </c>
      <c r="AP39" s="1">
        <f t="shared" si="8"/>
        <v>0</v>
      </c>
      <c r="AR39" s="1">
        <f t="shared" si="9"/>
        <v>0</v>
      </c>
      <c r="AT39" s="1">
        <f t="shared" si="10"/>
        <v>9</v>
      </c>
      <c r="AV39" s="1">
        <f t="shared" si="11"/>
        <v>0</v>
      </c>
      <c r="AX39" s="1">
        <f t="shared" si="20"/>
        <v>0</v>
      </c>
      <c r="AZ39" s="1">
        <f t="shared" si="13"/>
        <v>0</v>
      </c>
      <c r="BB39" s="1">
        <f t="shared" si="14"/>
        <v>0</v>
      </c>
      <c r="BD39" s="1">
        <f t="shared" si="15"/>
        <v>0</v>
      </c>
      <c r="BF39" s="1">
        <f t="shared" si="16"/>
        <v>0</v>
      </c>
      <c r="BH39" s="85">
        <f t="shared" si="17"/>
        <v>0</v>
      </c>
    </row>
    <row r="40" spans="1:60" ht="12.75">
      <c r="A40" s="2">
        <v>54</v>
      </c>
      <c r="B40" s="3">
        <f t="shared" si="22"/>
        <v>1</v>
      </c>
      <c r="C40" s="15" t="s">
        <v>83</v>
      </c>
      <c r="D40" s="28"/>
      <c r="E40" s="29"/>
      <c r="F40" s="18"/>
      <c r="G40" s="10"/>
      <c r="H40" s="28"/>
      <c r="I40" s="29"/>
      <c r="J40" s="18"/>
      <c r="K40" s="10"/>
      <c r="L40" s="28"/>
      <c r="M40" s="29"/>
      <c r="N40" s="18">
        <v>19</v>
      </c>
      <c r="O40" s="10">
        <v>7</v>
      </c>
      <c r="P40" s="28"/>
      <c r="Q40" s="29"/>
      <c r="T40" s="28"/>
      <c r="Z40" s="66"/>
      <c r="AA40" s="66"/>
      <c r="AB40" s="18"/>
      <c r="AC40" s="10"/>
      <c r="AD40" s="52">
        <f t="shared" si="23"/>
        <v>7</v>
      </c>
      <c r="AE40" s="96">
        <f t="shared" si="4"/>
        <v>7</v>
      </c>
      <c r="AH40" s="1" t="str">
        <f t="shared" si="0"/>
        <v>Eric Hoffman</v>
      </c>
      <c r="AJ40" s="1">
        <f t="shared" si="19"/>
        <v>0</v>
      </c>
      <c r="AL40" s="1">
        <f t="shared" si="6"/>
        <v>0</v>
      </c>
      <c r="AN40" s="1">
        <f t="shared" si="7"/>
        <v>0</v>
      </c>
      <c r="AP40" s="1">
        <f t="shared" si="8"/>
        <v>0</v>
      </c>
      <c r="AR40" s="1">
        <f t="shared" si="9"/>
        <v>0</v>
      </c>
      <c r="AT40" s="1">
        <f t="shared" si="10"/>
        <v>7</v>
      </c>
      <c r="AV40" s="1">
        <f t="shared" si="11"/>
        <v>0</v>
      </c>
      <c r="AX40" s="1">
        <f t="shared" si="20"/>
        <v>0</v>
      </c>
      <c r="AZ40" s="1">
        <f t="shared" si="13"/>
        <v>0</v>
      </c>
      <c r="BB40" s="1">
        <f t="shared" si="14"/>
        <v>0</v>
      </c>
      <c r="BD40" s="1">
        <f t="shared" si="15"/>
        <v>0</v>
      </c>
      <c r="BF40" s="1">
        <f t="shared" si="16"/>
        <v>0</v>
      </c>
      <c r="BH40" s="85">
        <f t="shared" si="17"/>
        <v>0</v>
      </c>
    </row>
    <row r="41" spans="1:60" ht="12.75">
      <c r="A41" s="2">
        <v>66</v>
      </c>
      <c r="B41" s="3">
        <f t="shared" si="22"/>
        <v>1</v>
      </c>
      <c r="C41" s="15" t="s">
        <v>84</v>
      </c>
      <c r="D41" s="28"/>
      <c r="E41" s="29"/>
      <c r="F41" s="18"/>
      <c r="G41" s="10"/>
      <c r="H41" s="28"/>
      <c r="I41" s="29"/>
      <c r="J41" s="18"/>
      <c r="K41" s="10"/>
      <c r="L41" s="28"/>
      <c r="M41" s="29"/>
      <c r="N41" s="18">
        <v>20</v>
      </c>
      <c r="O41" s="10">
        <v>6</v>
      </c>
      <c r="P41" s="28"/>
      <c r="Q41" s="29"/>
      <c r="T41" s="28"/>
      <c r="Z41" s="66"/>
      <c r="AA41" s="66"/>
      <c r="AB41" s="18"/>
      <c r="AC41" s="10"/>
      <c r="AD41" s="52">
        <f t="shared" si="23"/>
        <v>6</v>
      </c>
      <c r="AE41" s="96">
        <f t="shared" si="4"/>
        <v>6</v>
      </c>
      <c r="AH41" s="1" t="str">
        <f t="shared" si="0"/>
        <v>Tod Cronan</v>
      </c>
      <c r="AJ41" s="1">
        <f t="shared" si="19"/>
        <v>0</v>
      </c>
      <c r="AL41" s="1">
        <f t="shared" si="6"/>
        <v>0</v>
      </c>
      <c r="AN41" s="1">
        <f t="shared" si="7"/>
        <v>0</v>
      </c>
      <c r="AP41" s="1">
        <f t="shared" si="8"/>
        <v>0</v>
      </c>
      <c r="AR41" s="1">
        <f t="shared" si="9"/>
        <v>0</v>
      </c>
      <c r="AT41" s="1">
        <f t="shared" si="10"/>
        <v>6</v>
      </c>
      <c r="AV41" s="1">
        <f t="shared" si="11"/>
        <v>0</v>
      </c>
      <c r="AX41" s="1">
        <f t="shared" si="20"/>
        <v>0</v>
      </c>
      <c r="AZ41" s="1">
        <f t="shared" si="13"/>
        <v>0</v>
      </c>
      <c r="BB41" s="1">
        <f t="shared" si="14"/>
        <v>0</v>
      </c>
      <c r="BD41" s="1">
        <f t="shared" si="15"/>
        <v>0</v>
      </c>
      <c r="BF41" s="1">
        <f t="shared" si="16"/>
        <v>0</v>
      </c>
      <c r="BH41" s="85">
        <f t="shared" si="17"/>
        <v>0</v>
      </c>
    </row>
    <row r="42" spans="1:60" ht="12.75">
      <c r="A42" s="2">
        <f>A41+1</f>
        <v>67</v>
      </c>
      <c r="B42" s="3">
        <f t="shared" si="22"/>
        <v>1</v>
      </c>
      <c r="C42" s="15" t="s">
        <v>58</v>
      </c>
      <c r="D42" s="28"/>
      <c r="E42" s="29"/>
      <c r="F42" s="18"/>
      <c r="G42" s="10"/>
      <c r="H42" s="28"/>
      <c r="I42" s="29"/>
      <c r="J42" s="18"/>
      <c r="K42" s="10"/>
      <c r="L42" s="28"/>
      <c r="M42" s="29"/>
      <c r="N42" s="18">
        <v>21</v>
      </c>
      <c r="O42" s="10">
        <v>5</v>
      </c>
      <c r="P42" s="28"/>
      <c r="Q42" s="29"/>
      <c r="T42" s="28"/>
      <c r="Z42" s="66"/>
      <c r="AA42" s="66"/>
      <c r="AB42" s="18"/>
      <c r="AC42" s="10"/>
      <c r="AD42" s="52">
        <f t="shared" si="23"/>
        <v>5</v>
      </c>
      <c r="AE42" s="96">
        <f t="shared" si="4"/>
        <v>5</v>
      </c>
      <c r="AH42" s="1" t="str">
        <f t="shared" si="0"/>
        <v>Mark Hofman</v>
      </c>
      <c r="AJ42" s="1">
        <f t="shared" si="19"/>
        <v>0</v>
      </c>
      <c r="AL42" s="1">
        <f t="shared" si="6"/>
        <v>0</v>
      </c>
      <c r="AN42" s="1">
        <f t="shared" si="7"/>
        <v>0</v>
      </c>
      <c r="AP42" s="1">
        <f t="shared" si="8"/>
        <v>0</v>
      </c>
      <c r="AR42" s="1">
        <f t="shared" si="9"/>
        <v>0</v>
      </c>
      <c r="AT42" s="1">
        <f t="shared" si="10"/>
        <v>5</v>
      </c>
      <c r="AV42" s="1">
        <f t="shared" si="11"/>
        <v>0</v>
      </c>
      <c r="AX42" s="1">
        <f t="shared" si="20"/>
        <v>0</v>
      </c>
      <c r="AZ42" s="1">
        <f t="shared" si="13"/>
        <v>0</v>
      </c>
      <c r="BB42" s="1">
        <f t="shared" si="14"/>
        <v>0</v>
      </c>
      <c r="BD42" s="1">
        <f t="shared" si="15"/>
        <v>0</v>
      </c>
      <c r="BF42" s="1">
        <f t="shared" si="16"/>
        <v>0</v>
      </c>
      <c r="BH42" s="85">
        <f t="shared" si="17"/>
        <v>0</v>
      </c>
    </row>
    <row r="43" spans="1:60" ht="12.75">
      <c r="A43" s="2">
        <f>A42+1</f>
        <v>68</v>
      </c>
      <c r="B43" s="3">
        <f t="shared" si="22"/>
        <v>1</v>
      </c>
      <c r="C43" s="15" t="s">
        <v>85</v>
      </c>
      <c r="D43" s="28"/>
      <c r="E43" s="29"/>
      <c r="F43" s="18"/>
      <c r="G43" s="10"/>
      <c r="H43" s="28"/>
      <c r="I43" s="29"/>
      <c r="J43" s="18"/>
      <c r="K43" s="10"/>
      <c r="L43" s="28"/>
      <c r="M43" s="29"/>
      <c r="N43" s="18">
        <v>23</v>
      </c>
      <c r="O43" s="10">
        <v>3</v>
      </c>
      <c r="P43" s="28"/>
      <c r="Q43" s="29"/>
      <c r="T43" s="28"/>
      <c r="Z43" s="66"/>
      <c r="AA43" s="66"/>
      <c r="AB43" s="18"/>
      <c r="AC43" s="10"/>
      <c r="AD43" s="52">
        <f t="shared" si="23"/>
        <v>3</v>
      </c>
      <c r="AE43" s="96">
        <f t="shared" si="4"/>
        <v>3</v>
      </c>
      <c r="AH43" s="1" t="str">
        <f t="shared" si="0"/>
        <v>Issac Hall</v>
      </c>
      <c r="AJ43" s="1">
        <f t="shared" si="19"/>
        <v>0</v>
      </c>
      <c r="AL43" s="1">
        <f t="shared" si="6"/>
        <v>0</v>
      </c>
      <c r="AN43" s="1">
        <f t="shared" si="7"/>
        <v>0</v>
      </c>
      <c r="AP43" s="1">
        <f t="shared" si="8"/>
        <v>0</v>
      </c>
      <c r="AR43" s="1">
        <f t="shared" si="9"/>
        <v>0</v>
      </c>
      <c r="AT43" s="1">
        <f t="shared" si="10"/>
        <v>3</v>
      </c>
      <c r="AV43" s="1">
        <f t="shared" si="11"/>
        <v>0</v>
      </c>
      <c r="AX43" s="1">
        <f t="shared" si="20"/>
        <v>0</v>
      </c>
      <c r="AZ43" s="1">
        <f t="shared" si="13"/>
        <v>0</v>
      </c>
      <c r="BB43" s="1">
        <f t="shared" si="14"/>
        <v>0</v>
      </c>
      <c r="BD43" s="1">
        <f t="shared" si="15"/>
        <v>0</v>
      </c>
      <c r="BF43" s="1">
        <f t="shared" si="16"/>
        <v>0</v>
      </c>
      <c r="BH43" s="85">
        <f t="shared" si="17"/>
        <v>0</v>
      </c>
    </row>
    <row r="44" spans="1:60" ht="12.75">
      <c r="A44" s="2">
        <f>A43+1</f>
        <v>69</v>
      </c>
      <c r="B44" s="3">
        <f t="shared" si="22"/>
        <v>2</v>
      </c>
      <c r="C44" s="15" t="s">
        <v>48</v>
      </c>
      <c r="D44" s="30" t="s">
        <v>43</v>
      </c>
      <c r="E44" s="29">
        <v>1</v>
      </c>
      <c r="F44" s="18"/>
      <c r="G44" s="10"/>
      <c r="H44" s="28"/>
      <c r="I44" s="29"/>
      <c r="J44" s="18"/>
      <c r="K44" s="10"/>
      <c r="L44" s="28"/>
      <c r="M44" s="29"/>
      <c r="N44" s="30" t="s">
        <v>43</v>
      </c>
      <c r="O44" s="29">
        <v>1</v>
      </c>
      <c r="P44" s="28"/>
      <c r="Q44" s="29"/>
      <c r="T44" s="28"/>
      <c r="Z44" s="66"/>
      <c r="AA44" s="66"/>
      <c r="AB44" s="18"/>
      <c r="AC44" s="10"/>
      <c r="AD44" s="52">
        <f t="shared" si="23"/>
        <v>2</v>
      </c>
      <c r="AE44" s="96">
        <f t="shared" si="4"/>
        <v>2</v>
      </c>
      <c r="AH44" s="1" t="str">
        <f t="shared" si="0"/>
        <v>Gary Payne</v>
      </c>
      <c r="AJ44" s="1">
        <f t="shared" si="19"/>
        <v>1</v>
      </c>
      <c r="AL44" s="1">
        <f t="shared" si="6"/>
        <v>0</v>
      </c>
      <c r="AN44" s="1">
        <f t="shared" si="7"/>
        <v>0</v>
      </c>
      <c r="AP44" s="1">
        <f t="shared" si="8"/>
        <v>0</v>
      </c>
      <c r="AR44" s="1">
        <f t="shared" si="9"/>
        <v>0</v>
      </c>
      <c r="AT44" s="1">
        <f t="shared" si="10"/>
        <v>1</v>
      </c>
      <c r="AV44" s="1">
        <f t="shared" si="11"/>
        <v>0</v>
      </c>
      <c r="AX44" s="1">
        <f t="shared" si="20"/>
        <v>0</v>
      </c>
      <c r="AZ44" s="1">
        <f t="shared" si="13"/>
        <v>0</v>
      </c>
      <c r="BB44" s="1">
        <f t="shared" si="14"/>
        <v>0</v>
      </c>
      <c r="BD44" s="1">
        <f t="shared" si="15"/>
        <v>0</v>
      </c>
      <c r="BF44" s="1">
        <f t="shared" si="16"/>
        <v>0</v>
      </c>
      <c r="BH44" s="85">
        <f t="shared" si="17"/>
        <v>0</v>
      </c>
    </row>
    <row r="45" spans="1:60" ht="12.75">
      <c r="A45" s="2">
        <f>A44+1</f>
        <v>70</v>
      </c>
      <c r="B45" s="3">
        <f t="shared" si="22"/>
        <v>1</v>
      </c>
      <c r="C45" s="15" t="s">
        <v>6</v>
      </c>
      <c r="D45" s="28"/>
      <c r="E45" s="29">
        <v>1</v>
      </c>
      <c r="F45" s="18"/>
      <c r="G45" s="10"/>
      <c r="H45" s="28"/>
      <c r="I45" s="29"/>
      <c r="J45" s="19"/>
      <c r="K45" s="33"/>
      <c r="L45" s="28"/>
      <c r="M45" s="29"/>
      <c r="N45" s="18"/>
      <c r="O45" s="10"/>
      <c r="P45" s="28"/>
      <c r="Q45" s="29"/>
      <c r="T45" s="28"/>
      <c r="Z45" s="66"/>
      <c r="AA45" s="66"/>
      <c r="AB45" s="109" t="s">
        <v>43</v>
      </c>
      <c r="AC45" s="10"/>
      <c r="AD45" s="52">
        <f t="shared" si="23"/>
        <v>1</v>
      </c>
      <c r="AE45" s="96">
        <f t="shared" si="4"/>
        <v>1</v>
      </c>
      <c r="AH45" s="1" t="str">
        <f t="shared" si="0"/>
        <v>Bernie Villa</v>
      </c>
      <c r="AJ45" s="1">
        <f t="shared" si="19"/>
        <v>1</v>
      </c>
      <c r="AL45" s="1">
        <f t="shared" si="6"/>
        <v>0</v>
      </c>
      <c r="AN45" s="1">
        <f t="shared" si="7"/>
        <v>0</v>
      </c>
      <c r="AP45" s="1">
        <f t="shared" si="8"/>
        <v>0</v>
      </c>
      <c r="AR45" s="1">
        <f t="shared" si="9"/>
        <v>0</v>
      </c>
      <c r="AT45" s="1">
        <f t="shared" si="10"/>
        <v>0</v>
      </c>
      <c r="AV45" s="1">
        <f t="shared" si="11"/>
        <v>0</v>
      </c>
      <c r="AX45" s="1">
        <f t="shared" si="20"/>
        <v>0</v>
      </c>
      <c r="AZ45" s="1">
        <f t="shared" si="13"/>
        <v>0</v>
      </c>
      <c r="BB45" s="1">
        <f t="shared" si="14"/>
        <v>0</v>
      </c>
      <c r="BD45" s="1">
        <f t="shared" si="15"/>
        <v>0</v>
      </c>
      <c r="BF45" s="1">
        <f t="shared" si="16"/>
        <v>0</v>
      </c>
      <c r="BH45" s="85">
        <f t="shared" si="17"/>
        <v>0</v>
      </c>
    </row>
    <row r="46" spans="1:60" ht="12.75">
      <c r="A46" s="2">
        <f>A45+1</f>
        <v>71</v>
      </c>
      <c r="B46" s="3">
        <f t="shared" si="22"/>
        <v>1</v>
      </c>
      <c r="C46" s="15" t="s">
        <v>60</v>
      </c>
      <c r="D46" s="30" t="s">
        <v>43</v>
      </c>
      <c r="E46" s="29">
        <v>1</v>
      </c>
      <c r="F46" s="18"/>
      <c r="G46" s="10"/>
      <c r="H46" s="28"/>
      <c r="I46" s="29"/>
      <c r="J46" s="18"/>
      <c r="K46" s="10"/>
      <c r="L46" s="28"/>
      <c r="M46" s="29"/>
      <c r="N46" s="18"/>
      <c r="O46" s="10"/>
      <c r="P46" s="28"/>
      <c r="Q46" s="29"/>
      <c r="T46" s="28"/>
      <c r="Z46" s="66"/>
      <c r="AA46" s="66"/>
      <c r="AB46" s="18"/>
      <c r="AC46" s="10"/>
      <c r="AD46" s="52">
        <f t="shared" si="23"/>
        <v>1</v>
      </c>
      <c r="AE46" s="96">
        <f t="shared" si="4"/>
        <v>1</v>
      </c>
      <c r="AH46" s="1" t="str">
        <f t="shared" si="0"/>
        <v>Peter Winzer</v>
      </c>
      <c r="AJ46" s="1">
        <f t="shared" si="19"/>
        <v>1</v>
      </c>
      <c r="AL46" s="1">
        <f t="shared" si="6"/>
        <v>0</v>
      </c>
      <c r="AN46" s="1">
        <f t="shared" si="7"/>
        <v>0</v>
      </c>
      <c r="AP46" s="1">
        <f t="shared" si="8"/>
        <v>0</v>
      </c>
      <c r="AR46" s="1">
        <f t="shared" si="9"/>
        <v>0</v>
      </c>
      <c r="AT46" s="1">
        <f t="shared" si="10"/>
        <v>0</v>
      </c>
      <c r="AV46" s="1">
        <f t="shared" si="11"/>
        <v>0</v>
      </c>
      <c r="AX46" s="1">
        <f t="shared" si="20"/>
        <v>0</v>
      </c>
      <c r="AZ46" s="1">
        <f t="shared" si="13"/>
        <v>0</v>
      </c>
      <c r="BB46" s="1">
        <f t="shared" si="14"/>
        <v>0</v>
      </c>
      <c r="BD46" s="1">
        <f t="shared" si="15"/>
        <v>0</v>
      </c>
      <c r="BF46" s="1">
        <f t="shared" si="16"/>
        <v>0</v>
      </c>
      <c r="BH46" s="85">
        <f t="shared" si="17"/>
        <v>0</v>
      </c>
    </row>
    <row r="47" spans="1:60" ht="12.75">
      <c r="A47" s="2">
        <v>46</v>
      </c>
      <c r="B47" s="3">
        <f t="shared" si="22"/>
        <v>1</v>
      </c>
      <c r="C47" s="15" t="s">
        <v>7</v>
      </c>
      <c r="D47" s="28"/>
      <c r="E47" s="29"/>
      <c r="F47" s="18"/>
      <c r="G47" s="10"/>
      <c r="H47" s="28"/>
      <c r="I47" s="29"/>
      <c r="J47" s="19"/>
      <c r="K47" s="10"/>
      <c r="L47" s="30" t="s">
        <v>43</v>
      </c>
      <c r="M47" s="29">
        <v>1</v>
      </c>
      <c r="N47" s="18"/>
      <c r="O47" s="10"/>
      <c r="P47" s="28"/>
      <c r="Q47" s="29"/>
      <c r="T47" s="28"/>
      <c r="Z47" s="66"/>
      <c r="AA47" s="66"/>
      <c r="AB47" s="18"/>
      <c r="AC47" s="10"/>
      <c r="AD47" s="52">
        <f t="shared" si="23"/>
        <v>1</v>
      </c>
      <c r="AE47" s="96">
        <f t="shared" si="4"/>
        <v>1</v>
      </c>
      <c r="AH47" s="1" t="str">
        <f t="shared" si="0"/>
        <v>Tom Cottingham</v>
      </c>
      <c r="AJ47" s="1">
        <f t="shared" si="19"/>
        <v>0</v>
      </c>
      <c r="AL47" s="1">
        <f t="shared" si="6"/>
        <v>0</v>
      </c>
      <c r="AN47" s="1">
        <f t="shared" si="7"/>
        <v>0</v>
      </c>
      <c r="AP47" s="1">
        <f t="shared" si="8"/>
        <v>0</v>
      </c>
      <c r="AR47" s="1">
        <f t="shared" si="9"/>
        <v>1</v>
      </c>
      <c r="AT47" s="1">
        <f t="shared" si="10"/>
        <v>0</v>
      </c>
      <c r="AV47" s="1">
        <f t="shared" si="11"/>
        <v>0</v>
      </c>
      <c r="AX47" s="1">
        <f t="shared" si="20"/>
        <v>0</v>
      </c>
      <c r="AZ47" s="1">
        <f t="shared" si="13"/>
        <v>0</v>
      </c>
      <c r="BB47" s="1">
        <f t="shared" si="14"/>
        <v>0</v>
      </c>
      <c r="BD47" s="1">
        <f t="shared" si="15"/>
        <v>0</v>
      </c>
      <c r="BF47" s="1">
        <f t="shared" si="16"/>
        <v>0</v>
      </c>
      <c r="BH47" s="85">
        <f t="shared" si="17"/>
        <v>0</v>
      </c>
    </row>
    <row r="48" spans="1:60" ht="12.75">
      <c r="A48" s="2">
        <v>52</v>
      </c>
      <c r="B48" s="3">
        <f t="shared" si="22"/>
        <v>1</v>
      </c>
      <c r="C48" s="15" t="s">
        <v>103</v>
      </c>
      <c r="D48" s="28"/>
      <c r="E48" s="29"/>
      <c r="F48" s="18"/>
      <c r="G48" s="10"/>
      <c r="H48" s="28"/>
      <c r="I48" s="29"/>
      <c r="J48" s="18"/>
      <c r="K48" s="10"/>
      <c r="L48" s="18"/>
      <c r="M48" s="29"/>
      <c r="N48" s="63" t="s">
        <v>43</v>
      </c>
      <c r="O48" s="10">
        <v>1</v>
      </c>
      <c r="P48" s="28"/>
      <c r="Q48" s="29"/>
      <c r="T48" s="28"/>
      <c r="Z48" s="66"/>
      <c r="AA48" s="66"/>
      <c r="AB48" s="18"/>
      <c r="AC48" s="10"/>
      <c r="AD48" s="52">
        <f t="shared" si="23"/>
        <v>1</v>
      </c>
      <c r="AE48" s="96">
        <f t="shared" si="4"/>
        <v>1</v>
      </c>
      <c r="AH48" s="1" t="str">
        <f t="shared" si="0"/>
        <v>Peggy</v>
      </c>
      <c r="AJ48" s="1">
        <f t="shared" si="19"/>
        <v>0</v>
      </c>
      <c r="AL48" s="1">
        <f t="shared" si="6"/>
        <v>0</v>
      </c>
      <c r="AN48" s="1">
        <f t="shared" si="7"/>
        <v>0</v>
      </c>
      <c r="AP48" s="1">
        <f t="shared" si="8"/>
        <v>0</v>
      </c>
      <c r="AR48" s="1">
        <f t="shared" si="9"/>
        <v>0</v>
      </c>
      <c r="AT48" s="1">
        <f t="shared" si="10"/>
        <v>1</v>
      </c>
      <c r="AV48" s="1">
        <f t="shared" si="11"/>
        <v>0</v>
      </c>
      <c r="AX48" s="1">
        <f t="shared" si="20"/>
        <v>0</v>
      </c>
      <c r="AZ48" s="1">
        <f t="shared" si="13"/>
        <v>0</v>
      </c>
      <c r="BB48" s="1">
        <f t="shared" si="14"/>
        <v>0</v>
      </c>
      <c r="BD48" s="1">
        <f t="shared" si="15"/>
        <v>0</v>
      </c>
      <c r="BF48" s="1">
        <f t="shared" si="16"/>
        <v>0</v>
      </c>
      <c r="BH48" s="85">
        <f t="shared" si="17"/>
        <v>0</v>
      </c>
    </row>
    <row r="49" spans="1:60" ht="12.75">
      <c r="A49" s="2">
        <v>60</v>
      </c>
      <c r="B49" s="3">
        <f t="shared" si="22"/>
        <v>1</v>
      </c>
      <c r="C49" s="15" t="s">
        <v>61</v>
      </c>
      <c r="D49" s="28"/>
      <c r="E49" s="29"/>
      <c r="F49" s="18"/>
      <c r="G49" s="10"/>
      <c r="H49" s="28"/>
      <c r="I49" s="29"/>
      <c r="J49" s="18"/>
      <c r="K49" s="10"/>
      <c r="L49" s="28"/>
      <c r="M49" s="29"/>
      <c r="N49" s="18">
        <v>25</v>
      </c>
      <c r="O49" s="10">
        <v>1</v>
      </c>
      <c r="P49" s="28"/>
      <c r="Q49" s="29"/>
      <c r="T49" s="28"/>
      <c r="Z49" s="66"/>
      <c r="AA49" s="66"/>
      <c r="AB49" s="18"/>
      <c r="AC49" s="10"/>
      <c r="AD49" s="52">
        <f t="shared" si="23"/>
        <v>1</v>
      </c>
      <c r="AE49" s="96">
        <f t="shared" si="4"/>
        <v>1</v>
      </c>
      <c r="AH49" s="1" t="str">
        <f t="shared" si="0"/>
        <v>TonyFlaim</v>
      </c>
      <c r="AJ49" s="1">
        <f t="shared" si="19"/>
        <v>0</v>
      </c>
      <c r="AL49" s="1">
        <f t="shared" si="6"/>
        <v>0</v>
      </c>
      <c r="AN49" s="1">
        <f t="shared" si="7"/>
        <v>0</v>
      </c>
      <c r="AP49" s="1">
        <f t="shared" si="8"/>
        <v>0</v>
      </c>
      <c r="AR49" s="1">
        <f t="shared" si="9"/>
        <v>0</v>
      </c>
      <c r="AT49" s="1">
        <f t="shared" si="10"/>
        <v>1</v>
      </c>
      <c r="AV49" s="1">
        <f t="shared" si="11"/>
        <v>0</v>
      </c>
      <c r="AX49" s="1">
        <f t="shared" si="20"/>
        <v>0</v>
      </c>
      <c r="AZ49" s="1">
        <f t="shared" si="13"/>
        <v>0</v>
      </c>
      <c r="BB49" s="1">
        <f t="shared" si="14"/>
        <v>0</v>
      </c>
      <c r="BD49" s="1">
        <f t="shared" si="15"/>
        <v>0</v>
      </c>
      <c r="BF49" s="1">
        <f t="shared" si="16"/>
        <v>0</v>
      </c>
      <c r="BH49" s="85">
        <f t="shared" si="17"/>
        <v>0</v>
      </c>
    </row>
    <row r="50" spans="1:60" ht="12.75">
      <c r="A50" s="2">
        <v>67</v>
      </c>
      <c r="B50" s="3">
        <f t="shared" si="22"/>
        <v>1</v>
      </c>
      <c r="C50" s="15" t="s">
        <v>59</v>
      </c>
      <c r="D50" s="28"/>
      <c r="E50" s="29"/>
      <c r="F50" s="18"/>
      <c r="G50" s="10"/>
      <c r="H50" s="28"/>
      <c r="I50" s="29"/>
      <c r="J50" s="18"/>
      <c r="K50" s="10"/>
      <c r="L50" s="28"/>
      <c r="M50" s="29"/>
      <c r="N50" s="63" t="s">
        <v>43</v>
      </c>
      <c r="O50" s="10">
        <v>1</v>
      </c>
      <c r="P50" s="28"/>
      <c r="Q50" s="29"/>
      <c r="T50" s="28"/>
      <c r="Z50" s="66"/>
      <c r="AA50" s="66"/>
      <c r="AB50" s="18"/>
      <c r="AC50" s="10"/>
      <c r="AD50" s="52">
        <f t="shared" si="23"/>
        <v>1</v>
      </c>
      <c r="AE50" s="96">
        <f t="shared" si="4"/>
        <v>1</v>
      </c>
      <c r="AH50" s="1" t="str">
        <f t="shared" si="0"/>
        <v>Vic</v>
      </c>
      <c r="AJ50" s="1">
        <f t="shared" si="19"/>
        <v>0</v>
      </c>
      <c r="AL50" s="1">
        <f t="shared" si="6"/>
        <v>0</v>
      </c>
      <c r="AN50" s="1">
        <f t="shared" si="7"/>
        <v>0</v>
      </c>
      <c r="AP50" s="1">
        <f t="shared" si="8"/>
        <v>0</v>
      </c>
      <c r="AR50" s="1">
        <f t="shared" si="9"/>
        <v>0</v>
      </c>
      <c r="AT50" s="1">
        <f t="shared" si="10"/>
        <v>1</v>
      </c>
      <c r="AV50" s="1">
        <f t="shared" si="11"/>
        <v>0</v>
      </c>
      <c r="AX50" s="1">
        <f t="shared" si="20"/>
        <v>0</v>
      </c>
      <c r="AZ50" s="1">
        <f t="shared" si="13"/>
        <v>0</v>
      </c>
      <c r="BB50" s="1">
        <f t="shared" si="14"/>
        <v>0</v>
      </c>
      <c r="BD50" s="1">
        <f t="shared" si="15"/>
        <v>0</v>
      </c>
      <c r="BF50" s="1">
        <f t="shared" si="16"/>
        <v>0</v>
      </c>
      <c r="BH50" s="85">
        <f t="shared" si="17"/>
        <v>0</v>
      </c>
    </row>
    <row r="51" spans="1:60" ht="12.75">
      <c r="A51" s="2">
        <v>68</v>
      </c>
      <c r="B51" s="3">
        <f t="shared" si="22"/>
        <v>1</v>
      </c>
      <c r="C51" s="15" t="s">
        <v>86</v>
      </c>
      <c r="D51" s="28"/>
      <c r="E51" s="29"/>
      <c r="F51" s="18"/>
      <c r="G51" s="10"/>
      <c r="H51" s="28"/>
      <c r="I51" s="29"/>
      <c r="J51" s="18"/>
      <c r="K51" s="10"/>
      <c r="L51" s="28"/>
      <c r="M51" s="29"/>
      <c r="N51" s="18">
        <v>25</v>
      </c>
      <c r="O51" s="10">
        <v>1</v>
      </c>
      <c r="P51" s="28"/>
      <c r="Q51" s="29"/>
      <c r="T51" s="28"/>
      <c r="Z51" s="66"/>
      <c r="AA51" s="66"/>
      <c r="AB51" s="18"/>
      <c r="AC51" s="10"/>
      <c r="AD51" s="52">
        <f t="shared" si="23"/>
        <v>1</v>
      </c>
      <c r="AE51" s="96">
        <f t="shared" si="4"/>
        <v>1</v>
      </c>
      <c r="AH51" s="1" t="str">
        <f t="shared" si="0"/>
        <v>Mark Woldseth</v>
      </c>
      <c r="AJ51" s="1">
        <f t="shared" si="19"/>
        <v>0</v>
      </c>
      <c r="AL51" s="1">
        <f t="shared" si="6"/>
        <v>0</v>
      </c>
      <c r="AN51" s="1">
        <f t="shared" si="7"/>
        <v>0</v>
      </c>
      <c r="AP51" s="1">
        <f t="shared" si="8"/>
        <v>0</v>
      </c>
      <c r="AR51" s="1">
        <f t="shared" si="9"/>
        <v>0</v>
      </c>
      <c r="AT51" s="1">
        <f t="shared" si="10"/>
        <v>1</v>
      </c>
      <c r="AV51" s="1">
        <f t="shared" si="11"/>
        <v>0</v>
      </c>
      <c r="AX51" s="1">
        <f t="shared" si="20"/>
        <v>0</v>
      </c>
      <c r="AZ51" s="1">
        <f t="shared" si="13"/>
        <v>0</v>
      </c>
      <c r="BB51" s="1">
        <f t="shared" si="14"/>
        <v>0</v>
      </c>
      <c r="BD51" s="1">
        <f t="shared" si="15"/>
        <v>0</v>
      </c>
      <c r="BF51" s="1">
        <f t="shared" si="16"/>
        <v>0</v>
      </c>
      <c r="BH51" s="85">
        <f t="shared" si="17"/>
        <v>0</v>
      </c>
    </row>
    <row r="52" spans="1:60" ht="12.75">
      <c r="A52" s="2">
        <v>69</v>
      </c>
      <c r="B52" s="3">
        <f t="shared" si="22"/>
        <v>1</v>
      </c>
      <c r="C52" s="15" t="s">
        <v>87</v>
      </c>
      <c r="D52" s="28"/>
      <c r="E52" s="29"/>
      <c r="F52" s="18"/>
      <c r="G52" s="10"/>
      <c r="H52" s="28"/>
      <c r="I52" s="29"/>
      <c r="J52" s="18"/>
      <c r="K52" s="10"/>
      <c r="L52" s="28"/>
      <c r="M52" s="29"/>
      <c r="N52" s="18">
        <v>25</v>
      </c>
      <c r="O52" s="10">
        <v>1</v>
      </c>
      <c r="P52" s="28"/>
      <c r="Q52" s="29"/>
      <c r="T52" s="28"/>
      <c r="Z52" s="66"/>
      <c r="AA52" s="66"/>
      <c r="AB52" s="18"/>
      <c r="AC52" s="10"/>
      <c r="AD52" s="52">
        <f t="shared" si="23"/>
        <v>1</v>
      </c>
      <c r="AE52" s="96">
        <f t="shared" si="4"/>
        <v>1</v>
      </c>
      <c r="AH52" s="1" t="str">
        <f t="shared" si="0"/>
        <v>Lucas VanKroft</v>
      </c>
      <c r="AJ52" s="1">
        <f t="shared" si="19"/>
        <v>0</v>
      </c>
      <c r="AL52" s="1">
        <f t="shared" si="6"/>
        <v>0</v>
      </c>
      <c r="AN52" s="1">
        <f t="shared" si="7"/>
        <v>0</v>
      </c>
      <c r="AP52" s="1">
        <f t="shared" si="8"/>
        <v>0</v>
      </c>
      <c r="AR52" s="1">
        <f t="shared" si="9"/>
        <v>0</v>
      </c>
      <c r="AT52" s="1">
        <f t="shared" si="10"/>
        <v>1</v>
      </c>
      <c r="AV52" s="1">
        <f t="shared" si="11"/>
        <v>0</v>
      </c>
      <c r="AX52" s="1">
        <f t="shared" si="20"/>
        <v>0</v>
      </c>
      <c r="AZ52" s="1">
        <f t="shared" si="13"/>
        <v>0</v>
      </c>
      <c r="BB52" s="1">
        <f t="shared" si="14"/>
        <v>0</v>
      </c>
      <c r="BD52" s="1">
        <f t="shared" si="15"/>
        <v>0</v>
      </c>
      <c r="BF52" s="1">
        <f t="shared" si="16"/>
        <v>0</v>
      </c>
      <c r="BH52" s="85">
        <f t="shared" si="17"/>
        <v>0</v>
      </c>
    </row>
    <row r="53" spans="1:32" s="85" customFormat="1" ht="12" customHeight="1">
      <c r="A53" s="86">
        <v>70</v>
      </c>
      <c r="C53" s="87"/>
      <c r="D53" s="88"/>
      <c r="E53" s="89"/>
      <c r="F53" s="90"/>
      <c r="G53" s="12"/>
      <c r="H53" s="88"/>
      <c r="I53" s="89"/>
      <c r="J53" s="90"/>
      <c r="K53" s="12"/>
      <c r="L53" s="88"/>
      <c r="M53" s="89"/>
      <c r="N53" s="90"/>
      <c r="O53" s="12"/>
      <c r="P53" s="88"/>
      <c r="Q53" s="89"/>
      <c r="R53" s="18"/>
      <c r="S53" s="10"/>
      <c r="T53" s="88"/>
      <c r="U53" s="89"/>
      <c r="V53" s="18"/>
      <c r="W53" s="10"/>
      <c r="X53" s="28"/>
      <c r="Y53" s="29"/>
      <c r="Z53" s="91"/>
      <c r="AA53" s="91"/>
      <c r="AB53" s="90"/>
      <c r="AC53" s="12"/>
      <c r="AD53" s="88">
        <f t="shared" si="23"/>
        <v>0</v>
      </c>
      <c r="AE53" s="89">
        <f>AD53</f>
        <v>0</v>
      </c>
      <c r="AF53" s="90"/>
    </row>
    <row r="54" spans="1:31" ht="51">
      <c r="A54" s="5" t="s">
        <v>2</v>
      </c>
      <c r="B54" s="6" t="s">
        <v>3</v>
      </c>
      <c r="C54" s="14"/>
      <c r="D54" s="25" t="s">
        <v>18</v>
      </c>
      <c r="E54" s="26"/>
      <c r="F54" s="17" t="s">
        <v>9</v>
      </c>
      <c r="H54" s="38" t="s">
        <v>16</v>
      </c>
      <c r="I54" s="29"/>
      <c r="J54" s="36" t="s">
        <v>34</v>
      </c>
      <c r="K54" s="41"/>
      <c r="L54" s="38" t="s">
        <v>36</v>
      </c>
      <c r="M54" s="75" t="s">
        <v>54</v>
      </c>
      <c r="N54" s="59" t="s">
        <v>38</v>
      </c>
      <c r="O54" s="40" t="s">
        <v>37</v>
      </c>
      <c r="P54" s="38" t="s">
        <v>23</v>
      </c>
      <c r="Q54" s="26"/>
      <c r="R54" s="34" t="s">
        <v>26</v>
      </c>
      <c r="S54" s="40" t="s">
        <v>68</v>
      </c>
      <c r="T54" s="38" t="s">
        <v>39</v>
      </c>
      <c r="U54" s="26" t="s">
        <v>40</v>
      </c>
      <c r="V54" s="34" t="s">
        <v>28</v>
      </c>
      <c r="W54" s="40" t="s">
        <v>31</v>
      </c>
      <c r="X54" s="38" t="s">
        <v>29</v>
      </c>
      <c r="Y54" s="26"/>
      <c r="Z54" s="38" t="s">
        <v>30</v>
      </c>
      <c r="AA54" s="67"/>
      <c r="AB54" s="36" t="s">
        <v>69</v>
      </c>
      <c r="AC54" s="47" t="s">
        <v>70</v>
      </c>
      <c r="AD54" s="50" t="s">
        <v>4</v>
      </c>
      <c r="AE54" s="51" t="s">
        <v>115</v>
      </c>
    </row>
    <row r="55" spans="1:31" ht="12.75">
      <c r="A55" s="5"/>
      <c r="B55" s="6"/>
      <c r="C55" s="14" t="s">
        <v>8</v>
      </c>
      <c r="D55" s="25" t="s">
        <v>20</v>
      </c>
      <c r="E55" s="27" t="s">
        <v>21</v>
      </c>
      <c r="F55" s="17" t="s">
        <v>20</v>
      </c>
      <c r="G55" s="14" t="s">
        <v>21</v>
      </c>
      <c r="H55" s="25" t="s">
        <v>20</v>
      </c>
      <c r="I55" s="26" t="s">
        <v>21</v>
      </c>
      <c r="J55" s="34" t="s">
        <v>20</v>
      </c>
      <c r="K55" s="40" t="s">
        <v>21</v>
      </c>
      <c r="L55" s="38" t="s">
        <v>20</v>
      </c>
      <c r="M55" s="26" t="s">
        <v>21</v>
      </c>
      <c r="N55" s="76" t="s">
        <v>20</v>
      </c>
      <c r="O55" s="77" t="s">
        <v>21</v>
      </c>
      <c r="P55" s="38" t="s">
        <v>20</v>
      </c>
      <c r="Q55" s="26" t="s">
        <v>21</v>
      </c>
      <c r="R55" s="34"/>
      <c r="S55" s="40"/>
      <c r="T55" s="38" t="s">
        <v>20</v>
      </c>
      <c r="U55" s="26" t="s">
        <v>21</v>
      </c>
      <c r="V55" s="34" t="s">
        <v>20</v>
      </c>
      <c r="W55" s="40" t="s">
        <v>21</v>
      </c>
      <c r="X55" s="38" t="s">
        <v>20</v>
      </c>
      <c r="Y55" s="26" t="s">
        <v>21</v>
      </c>
      <c r="Z55" s="34" t="s">
        <v>20</v>
      </c>
      <c r="AA55" s="40" t="s">
        <v>21</v>
      </c>
      <c r="AB55" s="34" t="s">
        <v>20</v>
      </c>
      <c r="AC55" s="40" t="s">
        <v>21</v>
      </c>
      <c r="AD55" s="50"/>
      <c r="AE55" s="51"/>
    </row>
    <row r="56" spans="1:60" ht="12.75">
      <c r="A56" s="2">
        <f aca="true" t="shared" si="24" ref="A56:A68">+A55+1</f>
        <v>1</v>
      </c>
      <c r="B56" s="85">
        <f>COUNT(E56,G56,I56,K56,M56,O56,Q56,S56,U56,W56,Y56,AA56,AC56)</f>
        <v>9</v>
      </c>
      <c r="C56" s="15" t="s">
        <v>112</v>
      </c>
      <c r="D56" s="28">
        <v>3</v>
      </c>
      <c r="E56" s="29">
        <v>23</v>
      </c>
      <c r="F56" s="31">
        <v>2</v>
      </c>
      <c r="G56" s="32">
        <v>24</v>
      </c>
      <c r="H56" s="63" t="s">
        <v>43</v>
      </c>
      <c r="I56" s="10">
        <v>24</v>
      </c>
      <c r="J56" s="37">
        <v>2</v>
      </c>
      <c r="K56" s="42">
        <v>24</v>
      </c>
      <c r="L56" s="31">
        <v>3</v>
      </c>
      <c r="M56" s="32">
        <v>23</v>
      </c>
      <c r="N56" s="28"/>
      <c r="O56" s="15"/>
      <c r="P56" s="28">
        <v>2</v>
      </c>
      <c r="Q56" s="32">
        <v>24</v>
      </c>
      <c r="R56" s="20"/>
      <c r="S56" s="15"/>
      <c r="T56" s="28">
        <v>3</v>
      </c>
      <c r="U56" s="29">
        <v>23</v>
      </c>
      <c r="V56" s="102">
        <v>4</v>
      </c>
      <c r="W56" s="103">
        <v>22</v>
      </c>
      <c r="X56" s="31">
        <v>2</v>
      </c>
      <c r="Y56" s="32">
        <v>24</v>
      </c>
      <c r="Z56" s="68"/>
      <c r="AA56" s="68"/>
      <c r="AB56" s="20"/>
      <c r="AC56" s="15"/>
      <c r="AD56" s="52">
        <f>E56+G56+I56+K56+M56+O56+Q56+S56+U56+W56+Y56++AA56+AC56</f>
        <v>211</v>
      </c>
      <c r="AE56" s="96">
        <f aca="true" t="shared" si="25" ref="AE56:AE99">LARGE(AJ56:BH56,1)+LARGE(AJ56:BH56,2)+LARGE(AJ56:BH56,3)+LARGE(AJ56:BH56,4)+LARGE(AJ56:BH56,5)+LARGE(AJ56:BH56,6)+LARGE(AJ56:BH56,7)+LARGE(AJ56:BH56,8)</f>
        <v>189</v>
      </c>
      <c r="AH56" s="1" t="str">
        <f aca="true" t="shared" si="26" ref="AH56:AH99">C56</f>
        <v>Al Dewan </v>
      </c>
      <c r="AJ56" s="1">
        <v>23</v>
      </c>
      <c r="AL56" s="1">
        <f aca="true" t="shared" si="27" ref="AL56:AL99">G56</f>
        <v>24</v>
      </c>
      <c r="AN56" s="1">
        <f aca="true" t="shared" si="28" ref="AN56:AN99">I56</f>
        <v>24</v>
      </c>
      <c r="AP56" s="1">
        <f aca="true" t="shared" si="29" ref="AP56:AP99">K56</f>
        <v>24</v>
      </c>
      <c r="AR56" s="1">
        <f aca="true" t="shared" si="30" ref="AR56:AR99">M56</f>
        <v>23</v>
      </c>
      <c r="AT56" s="1">
        <f aca="true" t="shared" si="31" ref="AT56:AT99">O56</f>
        <v>0</v>
      </c>
      <c r="AV56" s="1">
        <f aca="true" t="shared" si="32" ref="AV56:AV99">Q56</f>
        <v>24</v>
      </c>
      <c r="AX56" s="1">
        <f aca="true" t="shared" si="33" ref="AX56:AX99">S56</f>
        <v>0</v>
      </c>
      <c r="AZ56" s="1">
        <f>U56</f>
        <v>23</v>
      </c>
      <c r="BB56" s="1">
        <f aca="true" t="shared" si="34" ref="BB56:BB99">W56</f>
        <v>22</v>
      </c>
      <c r="BD56" s="1">
        <f aca="true" t="shared" si="35" ref="BD56:BD99">Y56</f>
        <v>24</v>
      </c>
      <c r="BF56" s="1">
        <f aca="true" t="shared" si="36" ref="BF56:BF99">AA56</f>
        <v>0</v>
      </c>
      <c r="BH56" s="85">
        <f aca="true" t="shared" si="37" ref="BH56:BH99">AC56</f>
        <v>0</v>
      </c>
    </row>
    <row r="57" spans="1:60" ht="12.75">
      <c r="A57" s="2">
        <f t="shared" si="24"/>
        <v>2</v>
      </c>
      <c r="B57" s="85">
        <f>COUNT(E57,G57,I57,K57,M57,O57,Q57,S57,U57,W57,Y57,AA57,AC57)</f>
        <v>8</v>
      </c>
      <c r="C57" s="11" t="s">
        <v>113</v>
      </c>
      <c r="D57" s="71">
        <v>9</v>
      </c>
      <c r="E57" s="72">
        <v>17</v>
      </c>
      <c r="F57" s="18"/>
      <c r="G57" s="10"/>
      <c r="H57" s="73">
        <v>1</v>
      </c>
      <c r="I57" s="74">
        <v>25</v>
      </c>
      <c r="J57" s="63" t="s">
        <v>43</v>
      </c>
      <c r="K57" s="10">
        <v>25</v>
      </c>
      <c r="L57" s="71">
        <v>3</v>
      </c>
      <c r="M57" s="72">
        <v>23</v>
      </c>
      <c r="N57" s="71">
        <v>2</v>
      </c>
      <c r="O57" s="72">
        <v>24</v>
      </c>
      <c r="P57" s="80">
        <v>3</v>
      </c>
      <c r="Q57" s="72">
        <v>23</v>
      </c>
      <c r="T57" s="71">
        <v>2</v>
      </c>
      <c r="U57" s="72">
        <v>24</v>
      </c>
      <c r="V57" s="83">
        <v>1</v>
      </c>
      <c r="W57" s="84">
        <v>25</v>
      </c>
      <c r="AD57" s="52">
        <f>E57+G57+I57+K57+M57+O57+Q57+S57+U57+W57+Y57++AA57+AC57</f>
        <v>186</v>
      </c>
      <c r="AE57" s="96">
        <f t="shared" si="25"/>
        <v>186</v>
      </c>
      <c r="AH57" s="1" t="str">
        <f t="shared" si="26"/>
        <v>Mike Evans(crew)</v>
      </c>
      <c r="AJ57" s="1">
        <f aca="true" t="shared" si="38" ref="AJ57:AJ99">E57</f>
        <v>17</v>
      </c>
      <c r="AL57" s="1">
        <f t="shared" si="27"/>
        <v>0</v>
      </c>
      <c r="AN57" s="1">
        <f t="shared" si="28"/>
        <v>25</v>
      </c>
      <c r="AP57" s="1">
        <f t="shared" si="29"/>
        <v>25</v>
      </c>
      <c r="AR57" s="1">
        <f t="shared" si="30"/>
        <v>23</v>
      </c>
      <c r="AT57" s="1">
        <f t="shared" si="31"/>
        <v>24</v>
      </c>
      <c r="AV57" s="1">
        <f t="shared" si="32"/>
        <v>23</v>
      </c>
      <c r="AX57" s="1">
        <f t="shared" si="33"/>
        <v>0</v>
      </c>
      <c r="AZ57" s="1">
        <f>U57</f>
        <v>24</v>
      </c>
      <c r="BB57" s="1">
        <f t="shared" si="34"/>
        <v>25</v>
      </c>
      <c r="BD57" s="1">
        <f t="shared" si="35"/>
        <v>0</v>
      </c>
      <c r="BF57" s="1">
        <f t="shared" si="36"/>
        <v>0</v>
      </c>
      <c r="BH57" s="85">
        <f t="shared" si="37"/>
        <v>0</v>
      </c>
    </row>
    <row r="58" spans="1:60" ht="12.75">
      <c r="A58" s="2">
        <f t="shared" si="24"/>
        <v>3</v>
      </c>
      <c r="B58" s="85">
        <f>COUNT(E58,G58,I58,K58,M58,O58,Q58,S58,U58,W58,Y58,AA58,AC58)</f>
        <v>9</v>
      </c>
      <c r="C58" s="15" t="s">
        <v>13</v>
      </c>
      <c r="D58" s="31">
        <v>5</v>
      </c>
      <c r="E58" s="32">
        <v>21</v>
      </c>
      <c r="F58" s="63" t="s">
        <v>43</v>
      </c>
      <c r="G58" s="10">
        <v>25</v>
      </c>
      <c r="J58" s="31">
        <v>4</v>
      </c>
      <c r="K58" s="32">
        <v>22</v>
      </c>
      <c r="L58" s="31">
        <v>3</v>
      </c>
      <c r="M58" s="32">
        <v>23</v>
      </c>
      <c r="N58" s="20">
        <v>1</v>
      </c>
      <c r="O58" s="15">
        <v>25</v>
      </c>
      <c r="P58" s="114">
        <v>5</v>
      </c>
      <c r="Q58" s="115">
        <v>21</v>
      </c>
      <c r="R58" s="20"/>
      <c r="S58" s="15"/>
      <c r="T58" s="18"/>
      <c r="V58" s="20">
        <v>5</v>
      </c>
      <c r="W58" s="15">
        <v>21</v>
      </c>
      <c r="X58" s="31">
        <v>4</v>
      </c>
      <c r="Y58" s="32">
        <v>22</v>
      </c>
      <c r="Z58" s="68"/>
      <c r="AA58" s="68"/>
      <c r="AB58" s="20">
        <v>3</v>
      </c>
      <c r="AC58" s="15">
        <v>23</v>
      </c>
      <c r="AD58" s="52">
        <f>E58+G58+K58+M58+O58+Q58+S58+U58+W58+Y58++AA58+AC58</f>
        <v>203</v>
      </c>
      <c r="AE58" s="96">
        <f t="shared" si="25"/>
        <v>185</v>
      </c>
      <c r="AH58" s="1" t="str">
        <f t="shared" si="26"/>
        <v>Joe Valinotti</v>
      </c>
      <c r="AJ58" s="1">
        <f t="shared" si="38"/>
        <v>21</v>
      </c>
      <c r="AL58" s="1">
        <f t="shared" si="27"/>
        <v>25</v>
      </c>
      <c r="AN58" s="1">
        <f t="shared" si="28"/>
        <v>0</v>
      </c>
      <c r="AP58" s="1">
        <f t="shared" si="29"/>
        <v>22</v>
      </c>
      <c r="AR58" s="1">
        <f t="shared" si="30"/>
        <v>23</v>
      </c>
      <c r="AT58" s="1">
        <f t="shared" si="31"/>
        <v>25</v>
      </c>
      <c r="AV58" s="1">
        <f t="shared" si="32"/>
        <v>21</v>
      </c>
      <c r="AX58" s="1">
        <f t="shared" si="33"/>
        <v>0</v>
      </c>
      <c r="AZ58" s="1">
        <v>24</v>
      </c>
      <c r="BB58" s="1">
        <f t="shared" si="34"/>
        <v>21</v>
      </c>
      <c r="BD58" s="1">
        <f t="shared" si="35"/>
        <v>22</v>
      </c>
      <c r="BF58" s="1">
        <f t="shared" si="36"/>
        <v>0</v>
      </c>
      <c r="BH58" s="85">
        <f t="shared" si="37"/>
        <v>23</v>
      </c>
    </row>
    <row r="59" spans="1:60" ht="12.75">
      <c r="A59" s="2">
        <f t="shared" si="24"/>
        <v>4</v>
      </c>
      <c r="B59" s="85">
        <f>COUNT(E59,G59,I59,K59,M59,O59,Q59,S59,U59,W59,Y59,AA59,AC59)</f>
        <v>11</v>
      </c>
      <c r="C59" s="10" t="s">
        <v>35</v>
      </c>
      <c r="D59" s="100">
        <v>9</v>
      </c>
      <c r="E59" s="101">
        <v>17</v>
      </c>
      <c r="F59" s="18">
        <v>3</v>
      </c>
      <c r="G59" s="10">
        <v>23</v>
      </c>
      <c r="H59" s="28"/>
      <c r="I59" s="29"/>
      <c r="J59" s="19">
        <v>5</v>
      </c>
      <c r="K59" s="104">
        <v>21</v>
      </c>
      <c r="L59" s="28">
        <v>3</v>
      </c>
      <c r="M59" s="29">
        <v>23</v>
      </c>
      <c r="N59" s="98">
        <v>12</v>
      </c>
      <c r="O59" s="99">
        <v>14</v>
      </c>
      <c r="P59" s="28">
        <v>4</v>
      </c>
      <c r="Q59" s="29">
        <v>22</v>
      </c>
      <c r="T59" s="28">
        <v>4</v>
      </c>
      <c r="U59" s="29">
        <v>22</v>
      </c>
      <c r="V59" s="63" t="s">
        <v>43</v>
      </c>
      <c r="W59" s="10">
        <v>23</v>
      </c>
      <c r="X59" s="28">
        <v>3</v>
      </c>
      <c r="Y59" s="29">
        <v>23</v>
      </c>
      <c r="Z59" s="66">
        <v>2</v>
      </c>
      <c r="AA59" s="66">
        <v>24</v>
      </c>
      <c r="AB59" s="18">
        <v>4</v>
      </c>
      <c r="AC59" s="10">
        <v>22</v>
      </c>
      <c r="AD59" s="52">
        <f>E59+G59+I59+K59+M59+O59+Q59+S59+U59+W59+Y59++AA59+AC59</f>
        <v>234</v>
      </c>
      <c r="AE59" s="96">
        <f t="shared" si="25"/>
        <v>182</v>
      </c>
      <c r="AH59" s="1" t="str">
        <f t="shared" si="26"/>
        <v>Noah Herzon</v>
      </c>
      <c r="AJ59" s="1">
        <f t="shared" si="38"/>
        <v>17</v>
      </c>
      <c r="AL59" s="1">
        <f t="shared" si="27"/>
        <v>23</v>
      </c>
      <c r="AN59" s="1">
        <f t="shared" si="28"/>
        <v>0</v>
      </c>
      <c r="AP59" s="1">
        <f t="shared" si="29"/>
        <v>21</v>
      </c>
      <c r="AR59" s="1">
        <f t="shared" si="30"/>
        <v>23</v>
      </c>
      <c r="AT59" s="1">
        <f t="shared" si="31"/>
        <v>14</v>
      </c>
      <c r="AV59" s="1">
        <f t="shared" si="32"/>
        <v>22</v>
      </c>
      <c r="AX59" s="1">
        <f t="shared" si="33"/>
        <v>0</v>
      </c>
      <c r="AZ59" s="1">
        <f>U59</f>
        <v>22</v>
      </c>
      <c r="BB59" s="1">
        <f t="shared" si="34"/>
        <v>23</v>
      </c>
      <c r="BD59" s="1">
        <f t="shared" si="35"/>
        <v>23</v>
      </c>
      <c r="BF59" s="1">
        <f t="shared" si="36"/>
        <v>24</v>
      </c>
      <c r="BH59" s="85">
        <f t="shared" si="37"/>
        <v>22</v>
      </c>
    </row>
    <row r="60" spans="1:60" ht="12.75">
      <c r="A60" s="2">
        <f t="shared" si="24"/>
        <v>5</v>
      </c>
      <c r="B60" s="3">
        <v>3</v>
      </c>
      <c r="C60" s="10" t="s">
        <v>106</v>
      </c>
      <c r="D60" s="28">
        <v>4</v>
      </c>
      <c r="E60" s="29">
        <v>22</v>
      </c>
      <c r="F60" s="18">
        <v>1</v>
      </c>
      <c r="G60" s="10">
        <v>25</v>
      </c>
      <c r="H60" s="28"/>
      <c r="I60" s="29"/>
      <c r="J60" s="18"/>
      <c r="K60" s="10"/>
      <c r="L60" s="28"/>
      <c r="M60" s="29"/>
      <c r="N60" s="18"/>
      <c r="O60" s="10"/>
      <c r="P60" s="18"/>
      <c r="Q60" s="29"/>
      <c r="V60" s="18">
        <v>3</v>
      </c>
      <c r="W60" s="10">
        <v>23</v>
      </c>
      <c r="X60" s="28">
        <v>1</v>
      </c>
      <c r="Y60" s="29">
        <v>25</v>
      </c>
      <c r="Z60" s="66">
        <v>1</v>
      </c>
      <c r="AA60" s="66">
        <v>25</v>
      </c>
      <c r="AB60" s="18">
        <v>1</v>
      </c>
      <c r="AC60" s="10">
        <v>25</v>
      </c>
      <c r="AD60" s="52">
        <f>E60+G60+I60+K60+M60+O60+Q60+S60+U58+W60+Y60++AA60+AC60</f>
        <v>145</v>
      </c>
      <c r="AE60" s="96">
        <f t="shared" si="25"/>
        <v>145</v>
      </c>
      <c r="AH60" s="1" t="str">
        <f t="shared" si="26"/>
        <v>Bill Dolan</v>
      </c>
      <c r="AJ60" s="1">
        <f t="shared" si="38"/>
        <v>22</v>
      </c>
      <c r="AL60" s="1">
        <f t="shared" si="27"/>
        <v>25</v>
      </c>
      <c r="AN60" s="1">
        <f t="shared" si="28"/>
        <v>0</v>
      </c>
      <c r="AP60" s="1">
        <f t="shared" si="29"/>
        <v>0</v>
      </c>
      <c r="AR60" s="1">
        <f t="shared" si="30"/>
        <v>0</v>
      </c>
      <c r="AT60" s="1">
        <f t="shared" si="31"/>
        <v>0</v>
      </c>
      <c r="AV60" s="1">
        <f t="shared" si="32"/>
        <v>0</v>
      </c>
      <c r="AX60" s="1">
        <f t="shared" si="33"/>
        <v>0</v>
      </c>
      <c r="AZ60" s="1">
        <f>U58</f>
        <v>0</v>
      </c>
      <c r="BB60" s="1">
        <f t="shared" si="34"/>
        <v>23</v>
      </c>
      <c r="BD60" s="1">
        <f t="shared" si="35"/>
        <v>25</v>
      </c>
      <c r="BF60" s="1">
        <f t="shared" si="36"/>
        <v>25</v>
      </c>
      <c r="BH60" s="85">
        <f t="shared" si="37"/>
        <v>25</v>
      </c>
    </row>
    <row r="61" spans="1:60" ht="12.75">
      <c r="A61" s="2">
        <f t="shared" si="24"/>
        <v>6</v>
      </c>
      <c r="B61" s="3">
        <f aca="true" t="shared" si="39" ref="B61:B90">COUNT(E61,G61,I61,K61,M61,O61,Q61,S61,U61,W61,Y61,AA61,AC61)</f>
        <v>5</v>
      </c>
      <c r="C61" s="15" t="s">
        <v>33</v>
      </c>
      <c r="D61" s="28">
        <v>6</v>
      </c>
      <c r="E61" s="29">
        <v>20</v>
      </c>
      <c r="F61" s="18"/>
      <c r="G61" s="10"/>
      <c r="H61" s="28"/>
      <c r="I61" s="29"/>
      <c r="J61" s="28"/>
      <c r="K61" s="29"/>
      <c r="L61" s="28">
        <v>1</v>
      </c>
      <c r="M61" s="29">
        <v>25</v>
      </c>
      <c r="N61" s="18">
        <v>19</v>
      </c>
      <c r="O61" s="10">
        <v>7</v>
      </c>
      <c r="P61" s="30" t="s">
        <v>43</v>
      </c>
      <c r="Q61" s="29">
        <v>25</v>
      </c>
      <c r="R61" s="18">
        <v>1</v>
      </c>
      <c r="S61" s="10">
        <v>25</v>
      </c>
      <c r="T61" s="28"/>
      <c r="Z61" s="66"/>
      <c r="AA61" s="66"/>
      <c r="AB61" s="18"/>
      <c r="AC61" s="10"/>
      <c r="AD61" s="52">
        <f>E61+G61+I61+K61+M61+O61+Q61+S61+U61+W61+Y61++AA61+AC61</f>
        <v>102</v>
      </c>
      <c r="AE61" s="96">
        <f t="shared" si="25"/>
        <v>102</v>
      </c>
      <c r="AH61" s="1" t="str">
        <f t="shared" si="26"/>
        <v>Jack Puk</v>
      </c>
      <c r="AJ61" s="1">
        <f t="shared" si="38"/>
        <v>20</v>
      </c>
      <c r="AL61" s="1">
        <f t="shared" si="27"/>
        <v>0</v>
      </c>
      <c r="AN61" s="1">
        <f t="shared" si="28"/>
        <v>0</v>
      </c>
      <c r="AP61" s="1">
        <f t="shared" si="29"/>
        <v>0</v>
      </c>
      <c r="AR61" s="1">
        <f t="shared" si="30"/>
        <v>25</v>
      </c>
      <c r="AT61" s="1">
        <f t="shared" si="31"/>
        <v>7</v>
      </c>
      <c r="AV61" s="1">
        <f t="shared" si="32"/>
        <v>25</v>
      </c>
      <c r="AX61" s="1">
        <f t="shared" si="33"/>
        <v>25</v>
      </c>
      <c r="AZ61" s="1">
        <f aca="true" t="shared" si="40" ref="AZ61:AZ99">U61</f>
        <v>0</v>
      </c>
      <c r="BB61" s="1">
        <f t="shared" si="34"/>
        <v>0</v>
      </c>
      <c r="BD61" s="1">
        <f t="shared" si="35"/>
        <v>0</v>
      </c>
      <c r="BF61" s="1">
        <f t="shared" si="36"/>
        <v>0</v>
      </c>
      <c r="BH61" s="85">
        <f t="shared" si="37"/>
        <v>0</v>
      </c>
    </row>
    <row r="62" spans="1:60" ht="12.75">
      <c r="A62" s="2">
        <f t="shared" si="24"/>
        <v>7</v>
      </c>
      <c r="B62" s="3">
        <f t="shared" si="39"/>
        <v>5</v>
      </c>
      <c r="C62" s="11" t="s">
        <v>53</v>
      </c>
      <c r="D62" s="28"/>
      <c r="E62" s="29"/>
      <c r="F62" s="18"/>
      <c r="G62" s="10"/>
      <c r="H62" s="28"/>
      <c r="I62" s="29"/>
      <c r="J62" s="18">
        <v>6</v>
      </c>
      <c r="K62" s="10">
        <v>20</v>
      </c>
      <c r="L62" s="28">
        <v>3</v>
      </c>
      <c r="M62" s="29">
        <v>23</v>
      </c>
      <c r="N62" s="18">
        <v>18</v>
      </c>
      <c r="O62" s="10">
        <v>8</v>
      </c>
      <c r="P62" s="28"/>
      <c r="Q62" s="29"/>
      <c r="V62" s="18">
        <v>7</v>
      </c>
      <c r="W62" s="10">
        <v>19</v>
      </c>
      <c r="Z62" s="65">
        <v>4</v>
      </c>
      <c r="AA62" s="65">
        <v>22</v>
      </c>
      <c r="AD62" s="52">
        <f>E62+G62+I62+K62+M62+O62+Q62+S62+U62+W62+Y62++AA62+AC62</f>
        <v>92</v>
      </c>
      <c r="AE62" s="96">
        <f t="shared" si="25"/>
        <v>92</v>
      </c>
      <c r="AH62" s="1" t="str">
        <f t="shared" si="26"/>
        <v>ersang ma</v>
      </c>
      <c r="AJ62" s="1">
        <f t="shared" si="38"/>
        <v>0</v>
      </c>
      <c r="AL62" s="1">
        <f t="shared" si="27"/>
        <v>0</v>
      </c>
      <c r="AN62" s="1">
        <f t="shared" si="28"/>
        <v>0</v>
      </c>
      <c r="AP62" s="1">
        <f t="shared" si="29"/>
        <v>20</v>
      </c>
      <c r="AR62" s="1">
        <f t="shared" si="30"/>
        <v>23</v>
      </c>
      <c r="AT62" s="1">
        <f t="shared" si="31"/>
        <v>8</v>
      </c>
      <c r="AV62" s="1">
        <f t="shared" si="32"/>
        <v>0</v>
      </c>
      <c r="AX62" s="1">
        <f t="shared" si="33"/>
        <v>0</v>
      </c>
      <c r="AZ62" s="1">
        <f t="shared" si="40"/>
        <v>0</v>
      </c>
      <c r="BB62" s="1">
        <f t="shared" si="34"/>
        <v>19</v>
      </c>
      <c r="BD62" s="1">
        <f t="shared" si="35"/>
        <v>0</v>
      </c>
      <c r="BF62" s="1">
        <f t="shared" si="36"/>
        <v>22</v>
      </c>
      <c r="BH62" s="85">
        <f t="shared" si="37"/>
        <v>0</v>
      </c>
    </row>
    <row r="63" spans="1:60" ht="12.75">
      <c r="A63" s="2">
        <f t="shared" si="24"/>
        <v>8</v>
      </c>
      <c r="B63" s="3">
        <f t="shared" si="39"/>
        <v>3</v>
      </c>
      <c r="C63" s="11" t="s">
        <v>76</v>
      </c>
      <c r="D63" s="28"/>
      <c r="E63" s="29"/>
      <c r="F63" s="18"/>
      <c r="G63" s="10"/>
      <c r="H63" s="28"/>
      <c r="I63" s="29"/>
      <c r="J63" s="18"/>
      <c r="K63" s="10"/>
      <c r="L63" s="28">
        <v>6</v>
      </c>
      <c r="M63" s="29">
        <v>20</v>
      </c>
      <c r="N63" s="18">
        <v>7</v>
      </c>
      <c r="O63" s="10">
        <v>19</v>
      </c>
      <c r="P63" s="28">
        <v>6</v>
      </c>
      <c r="Q63" s="29">
        <v>20</v>
      </c>
      <c r="AD63" s="52">
        <f>E63+G63+I63+K63+M63+O63+Q63+S63+U63+W63+Y63++AA63+AC63</f>
        <v>59</v>
      </c>
      <c r="AE63" s="96">
        <f t="shared" si="25"/>
        <v>59</v>
      </c>
      <c r="AH63" s="1" t="str">
        <f t="shared" si="26"/>
        <v>Russ</v>
      </c>
      <c r="AJ63" s="1">
        <f t="shared" si="38"/>
        <v>0</v>
      </c>
      <c r="AL63" s="1">
        <f t="shared" si="27"/>
        <v>0</v>
      </c>
      <c r="AN63" s="1">
        <f t="shared" si="28"/>
        <v>0</v>
      </c>
      <c r="AP63" s="1">
        <f t="shared" si="29"/>
        <v>0</v>
      </c>
      <c r="AR63" s="1">
        <f t="shared" si="30"/>
        <v>20</v>
      </c>
      <c r="AT63" s="1">
        <f t="shared" si="31"/>
        <v>19</v>
      </c>
      <c r="AV63" s="1">
        <f t="shared" si="32"/>
        <v>20</v>
      </c>
      <c r="AX63" s="1">
        <f t="shared" si="33"/>
        <v>0</v>
      </c>
      <c r="AZ63" s="1">
        <f t="shared" si="40"/>
        <v>0</v>
      </c>
      <c r="BB63" s="1">
        <f t="shared" si="34"/>
        <v>0</v>
      </c>
      <c r="BD63" s="1">
        <f t="shared" si="35"/>
        <v>0</v>
      </c>
      <c r="BF63" s="1">
        <f t="shared" si="36"/>
        <v>0</v>
      </c>
      <c r="BH63" s="85">
        <f t="shared" si="37"/>
        <v>0</v>
      </c>
    </row>
    <row r="64" spans="1:60" ht="12.75">
      <c r="A64" s="2">
        <f t="shared" si="24"/>
        <v>9</v>
      </c>
      <c r="B64" s="3">
        <f t="shared" si="39"/>
        <v>2</v>
      </c>
      <c r="C64" s="11" t="s">
        <v>64</v>
      </c>
      <c r="D64" s="28">
        <v>1</v>
      </c>
      <c r="E64" s="29">
        <v>25</v>
      </c>
      <c r="F64" s="18"/>
      <c r="G64" s="10"/>
      <c r="J64" s="18">
        <v>1</v>
      </c>
      <c r="K64" s="10">
        <v>25</v>
      </c>
      <c r="L64" s="28"/>
      <c r="M64" s="29"/>
      <c r="N64" s="18"/>
      <c r="O64" s="10"/>
      <c r="P64" s="28"/>
      <c r="Q64" s="29"/>
      <c r="AD64" s="52">
        <f>E64+G64+K64+M64+O64+Q64+S64+U64+W64+Y64++AA64+AC64</f>
        <v>50</v>
      </c>
      <c r="AE64" s="96">
        <f t="shared" si="25"/>
        <v>50</v>
      </c>
      <c r="AH64" s="1" t="str">
        <f t="shared" si="26"/>
        <v>Grace Modderman</v>
      </c>
      <c r="AJ64" s="1">
        <f t="shared" si="38"/>
        <v>25</v>
      </c>
      <c r="AL64" s="1">
        <f t="shared" si="27"/>
        <v>0</v>
      </c>
      <c r="AN64" s="1">
        <f t="shared" si="28"/>
        <v>0</v>
      </c>
      <c r="AP64" s="1">
        <f t="shared" si="29"/>
        <v>25</v>
      </c>
      <c r="AR64" s="1">
        <f t="shared" si="30"/>
        <v>0</v>
      </c>
      <c r="AT64" s="1">
        <f t="shared" si="31"/>
        <v>0</v>
      </c>
      <c r="AV64" s="1">
        <f t="shared" si="32"/>
        <v>0</v>
      </c>
      <c r="AX64" s="1">
        <f t="shared" si="33"/>
        <v>0</v>
      </c>
      <c r="AZ64" s="1">
        <f t="shared" si="40"/>
        <v>0</v>
      </c>
      <c r="BB64" s="1">
        <f t="shared" si="34"/>
        <v>0</v>
      </c>
      <c r="BD64" s="1">
        <f t="shared" si="35"/>
        <v>0</v>
      </c>
      <c r="BF64" s="1">
        <f t="shared" si="36"/>
        <v>0</v>
      </c>
      <c r="BH64" s="85">
        <f t="shared" si="37"/>
        <v>0</v>
      </c>
    </row>
    <row r="65" spans="1:60" ht="12.75">
      <c r="A65" s="2">
        <f t="shared" si="24"/>
        <v>10</v>
      </c>
      <c r="B65" s="3">
        <f t="shared" si="39"/>
        <v>3</v>
      </c>
      <c r="C65" s="11" t="s">
        <v>118</v>
      </c>
      <c r="D65" s="28">
        <v>9</v>
      </c>
      <c r="E65" s="29">
        <v>17</v>
      </c>
      <c r="F65" s="18"/>
      <c r="G65" s="10"/>
      <c r="H65" s="28"/>
      <c r="I65" s="29"/>
      <c r="J65" s="18">
        <v>8</v>
      </c>
      <c r="K65" s="10">
        <v>18</v>
      </c>
      <c r="L65" s="28"/>
      <c r="M65" s="29"/>
      <c r="N65" s="18">
        <v>16</v>
      </c>
      <c r="O65" s="10">
        <v>10</v>
      </c>
      <c r="P65" s="28"/>
      <c r="Q65" s="29"/>
      <c r="AD65" s="52">
        <f>E65+G65+I65+K65+M65+O65+Q65+S65+U65+W65+Y65++AA65+AC65</f>
        <v>45</v>
      </c>
      <c r="AE65" s="96">
        <f t="shared" si="25"/>
        <v>45</v>
      </c>
      <c r="AH65" s="1" t="str">
        <f t="shared" si="26"/>
        <v>Nick Haines jr.</v>
      </c>
      <c r="AJ65" s="1">
        <f t="shared" si="38"/>
        <v>17</v>
      </c>
      <c r="AL65" s="1">
        <f t="shared" si="27"/>
        <v>0</v>
      </c>
      <c r="AN65" s="1">
        <f t="shared" si="28"/>
        <v>0</v>
      </c>
      <c r="AP65" s="1">
        <f t="shared" si="29"/>
        <v>18</v>
      </c>
      <c r="AR65" s="1">
        <f t="shared" si="30"/>
        <v>0</v>
      </c>
      <c r="AT65" s="1">
        <f t="shared" si="31"/>
        <v>10</v>
      </c>
      <c r="AV65" s="1">
        <f t="shared" si="32"/>
        <v>0</v>
      </c>
      <c r="AX65" s="1">
        <f t="shared" si="33"/>
        <v>0</v>
      </c>
      <c r="AZ65" s="1">
        <f t="shared" si="40"/>
        <v>0</v>
      </c>
      <c r="BB65" s="1">
        <f t="shared" si="34"/>
        <v>0</v>
      </c>
      <c r="BD65" s="1">
        <f t="shared" si="35"/>
        <v>0</v>
      </c>
      <c r="BF65" s="1">
        <f t="shared" si="36"/>
        <v>0</v>
      </c>
      <c r="BH65" s="85">
        <f t="shared" si="37"/>
        <v>0</v>
      </c>
    </row>
    <row r="66" spans="1:60" ht="12.75">
      <c r="A66" s="2">
        <f t="shared" si="24"/>
        <v>11</v>
      </c>
      <c r="B66" s="3">
        <f t="shared" si="39"/>
        <v>2</v>
      </c>
      <c r="C66" s="10" t="s">
        <v>45</v>
      </c>
      <c r="D66" s="28">
        <v>8</v>
      </c>
      <c r="E66" s="29">
        <v>18</v>
      </c>
      <c r="F66" s="18"/>
      <c r="G66" s="10"/>
      <c r="H66" s="28"/>
      <c r="I66" s="29"/>
      <c r="J66" s="18"/>
      <c r="K66" s="10"/>
      <c r="L66" s="28">
        <v>3</v>
      </c>
      <c r="M66" s="29">
        <v>23</v>
      </c>
      <c r="N66" s="18"/>
      <c r="O66" s="10"/>
      <c r="P66" s="28"/>
      <c r="Q66" s="29"/>
      <c r="T66" s="28"/>
      <c r="Z66" s="66"/>
      <c r="AA66" s="66"/>
      <c r="AB66" s="18"/>
      <c r="AC66" s="10"/>
      <c r="AD66" s="52">
        <f>E66+G66+I66+K66+M66+O66+Q66+S66+U66+W66+Y66++AA66+AC66</f>
        <v>41</v>
      </c>
      <c r="AE66" s="96">
        <f t="shared" si="25"/>
        <v>41</v>
      </c>
      <c r="AH66" s="1" t="str">
        <f t="shared" si="26"/>
        <v>Peter Fornabi</v>
      </c>
      <c r="AJ66" s="1">
        <f t="shared" si="38"/>
        <v>18</v>
      </c>
      <c r="AL66" s="1">
        <f t="shared" si="27"/>
        <v>0</v>
      </c>
      <c r="AN66" s="1">
        <f t="shared" si="28"/>
        <v>0</v>
      </c>
      <c r="AP66" s="1">
        <f t="shared" si="29"/>
        <v>0</v>
      </c>
      <c r="AR66" s="1">
        <f t="shared" si="30"/>
        <v>23</v>
      </c>
      <c r="AT66" s="1">
        <f t="shared" si="31"/>
        <v>0</v>
      </c>
      <c r="AV66" s="1">
        <f t="shared" si="32"/>
        <v>0</v>
      </c>
      <c r="AX66" s="1">
        <f t="shared" si="33"/>
        <v>0</v>
      </c>
      <c r="AZ66" s="1">
        <f t="shared" si="40"/>
        <v>0</v>
      </c>
      <c r="BB66" s="1">
        <f t="shared" si="34"/>
        <v>0</v>
      </c>
      <c r="BD66" s="1">
        <f t="shared" si="35"/>
        <v>0</v>
      </c>
      <c r="BF66" s="1">
        <f t="shared" si="36"/>
        <v>0</v>
      </c>
      <c r="BH66" s="85">
        <f t="shared" si="37"/>
        <v>0</v>
      </c>
    </row>
    <row r="67" spans="1:60" ht="12.75">
      <c r="A67" s="2">
        <f t="shared" si="24"/>
        <v>12</v>
      </c>
      <c r="B67" s="3">
        <f t="shared" si="39"/>
        <v>2</v>
      </c>
      <c r="C67" s="11" t="s">
        <v>91</v>
      </c>
      <c r="D67" s="28"/>
      <c r="E67" s="29"/>
      <c r="F67" s="18"/>
      <c r="G67" s="10"/>
      <c r="H67" s="28"/>
      <c r="I67" s="29"/>
      <c r="J67" s="18"/>
      <c r="K67" s="10"/>
      <c r="L67" s="28"/>
      <c r="M67" s="29"/>
      <c r="N67" s="18">
        <v>6</v>
      </c>
      <c r="O67" s="10">
        <v>20</v>
      </c>
      <c r="P67" s="28"/>
      <c r="Q67" s="29"/>
      <c r="X67" s="28">
        <v>5</v>
      </c>
      <c r="Y67" s="29">
        <v>21</v>
      </c>
      <c r="AD67" s="52">
        <f>E67+G67+I67+K67+M67+O67+Q67+S67+U67+W67+Y67+AC67</f>
        <v>41</v>
      </c>
      <c r="AE67" s="96">
        <f t="shared" si="25"/>
        <v>41</v>
      </c>
      <c r="AH67" s="1" t="str">
        <f t="shared" si="26"/>
        <v>Curtis Butler</v>
      </c>
      <c r="AJ67" s="1">
        <f t="shared" si="38"/>
        <v>0</v>
      </c>
      <c r="AL67" s="1">
        <f t="shared" si="27"/>
        <v>0</v>
      </c>
      <c r="AN67" s="1">
        <f t="shared" si="28"/>
        <v>0</v>
      </c>
      <c r="AP67" s="1">
        <f t="shared" si="29"/>
        <v>0</v>
      </c>
      <c r="AR67" s="1">
        <f t="shared" si="30"/>
        <v>0</v>
      </c>
      <c r="AT67" s="1">
        <f t="shared" si="31"/>
        <v>20</v>
      </c>
      <c r="AV67" s="1">
        <f t="shared" si="32"/>
        <v>0</v>
      </c>
      <c r="AX67" s="1">
        <f t="shared" si="33"/>
        <v>0</v>
      </c>
      <c r="AZ67" s="1">
        <f t="shared" si="40"/>
        <v>0</v>
      </c>
      <c r="BB67" s="1">
        <f t="shared" si="34"/>
        <v>0</v>
      </c>
      <c r="BD67" s="1">
        <f t="shared" si="35"/>
        <v>21</v>
      </c>
      <c r="BF67" s="1">
        <f t="shared" si="36"/>
        <v>0</v>
      </c>
      <c r="BH67" s="85">
        <f t="shared" si="37"/>
        <v>0</v>
      </c>
    </row>
    <row r="68" spans="1:60" ht="12.75">
      <c r="A68" s="2">
        <f t="shared" si="24"/>
        <v>13</v>
      </c>
      <c r="B68" s="3">
        <f t="shared" si="39"/>
        <v>2</v>
      </c>
      <c r="C68" s="11" t="s">
        <v>74</v>
      </c>
      <c r="D68" s="28"/>
      <c r="E68" s="29"/>
      <c r="F68" s="18"/>
      <c r="G68" s="10"/>
      <c r="H68" s="28"/>
      <c r="I68" s="29"/>
      <c r="J68" s="28">
        <v>7</v>
      </c>
      <c r="K68" s="29">
        <v>19</v>
      </c>
      <c r="L68" s="28"/>
      <c r="M68" s="29"/>
      <c r="N68" s="18"/>
      <c r="O68" s="10"/>
      <c r="P68" s="28"/>
      <c r="Q68" s="29"/>
      <c r="V68" s="18">
        <v>6</v>
      </c>
      <c r="W68" s="10">
        <v>20</v>
      </c>
      <c r="AD68" s="52">
        <f aca="true" t="shared" si="41" ref="AD68:AD74">E68+G68+I68+K68+M68+O68+Q68+S68+U68+W68+Y68++AA68+AC68</f>
        <v>39</v>
      </c>
      <c r="AE68" s="96">
        <f t="shared" si="25"/>
        <v>39</v>
      </c>
      <c r="AH68" s="1" t="str">
        <f t="shared" si="26"/>
        <v>Brian Oconnor</v>
      </c>
      <c r="AJ68" s="1">
        <f t="shared" si="38"/>
        <v>0</v>
      </c>
      <c r="AL68" s="1">
        <f t="shared" si="27"/>
        <v>0</v>
      </c>
      <c r="AN68" s="1">
        <f t="shared" si="28"/>
        <v>0</v>
      </c>
      <c r="AP68" s="1">
        <f t="shared" si="29"/>
        <v>19</v>
      </c>
      <c r="AR68" s="1">
        <f t="shared" si="30"/>
        <v>0</v>
      </c>
      <c r="AT68" s="1">
        <f t="shared" si="31"/>
        <v>0</v>
      </c>
      <c r="AV68" s="1">
        <f t="shared" si="32"/>
        <v>0</v>
      </c>
      <c r="AX68" s="1">
        <f t="shared" si="33"/>
        <v>0</v>
      </c>
      <c r="AZ68" s="1">
        <f t="shared" si="40"/>
        <v>0</v>
      </c>
      <c r="BB68" s="1">
        <f t="shared" si="34"/>
        <v>20</v>
      </c>
      <c r="BD68" s="1">
        <f t="shared" si="35"/>
        <v>0</v>
      </c>
      <c r="BF68" s="1">
        <f t="shared" si="36"/>
        <v>0</v>
      </c>
      <c r="BH68" s="85">
        <f t="shared" si="37"/>
        <v>0</v>
      </c>
    </row>
    <row r="69" spans="1:60" ht="12.75">
      <c r="A69" s="2">
        <v>32</v>
      </c>
      <c r="B69" s="3">
        <f t="shared" si="39"/>
        <v>2</v>
      </c>
      <c r="C69" s="11" t="s">
        <v>75</v>
      </c>
      <c r="D69" s="28">
        <v>7</v>
      </c>
      <c r="E69" s="29">
        <v>19</v>
      </c>
      <c r="F69" s="18"/>
      <c r="G69" s="10"/>
      <c r="H69" s="28"/>
      <c r="I69" s="29"/>
      <c r="J69" s="18">
        <v>9</v>
      </c>
      <c r="K69" s="10">
        <v>17</v>
      </c>
      <c r="L69" s="28"/>
      <c r="M69" s="29"/>
      <c r="N69" s="18"/>
      <c r="O69" s="10"/>
      <c r="P69" s="28"/>
      <c r="Q69" s="29"/>
      <c r="AD69" s="52">
        <f t="shared" si="41"/>
        <v>36</v>
      </c>
      <c r="AE69" s="96">
        <f t="shared" si="25"/>
        <v>36</v>
      </c>
      <c r="AH69" s="1" t="str">
        <f t="shared" si="26"/>
        <v>Skip Cioffi</v>
      </c>
      <c r="AJ69" s="1">
        <f t="shared" si="38"/>
        <v>19</v>
      </c>
      <c r="AL69" s="1">
        <f t="shared" si="27"/>
        <v>0</v>
      </c>
      <c r="AN69" s="1">
        <f t="shared" si="28"/>
        <v>0</v>
      </c>
      <c r="AP69" s="1">
        <f t="shared" si="29"/>
        <v>17</v>
      </c>
      <c r="AR69" s="1">
        <f t="shared" si="30"/>
        <v>0</v>
      </c>
      <c r="AT69" s="1">
        <f t="shared" si="31"/>
        <v>0</v>
      </c>
      <c r="AV69" s="1">
        <f t="shared" si="32"/>
        <v>0</v>
      </c>
      <c r="AX69" s="1">
        <f t="shared" si="33"/>
        <v>0</v>
      </c>
      <c r="AZ69" s="1">
        <f t="shared" si="40"/>
        <v>0</v>
      </c>
      <c r="BB69" s="1">
        <f t="shared" si="34"/>
        <v>0</v>
      </c>
      <c r="BD69" s="1">
        <f t="shared" si="35"/>
        <v>0</v>
      </c>
      <c r="BF69" s="1">
        <f t="shared" si="36"/>
        <v>0</v>
      </c>
      <c r="BH69" s="85">
        <f t="shared" si="37"/>
        <v>0</v>
      </c>
    </row>
    <row r="70" spans="1:60" ht="12.75">
      <c r="A70" s="2">
        <f>+A69+1</f>
        <v>33</v>
      </c>
      <c r="B70" s="3">
        <f t="shared" si="39"/>
        <v>2</v>
      </c>
      <c r="C70" s="11" t="s">
        <v>98</v>
      </c>
      <c r="D70" s="28"/>
      <c r="E70" s="29"/>
      <c r="F70" s="18"/>
      <c r="G70" s="10"/>
      <c r="H70" s="28"/>
      <c r="I70" s="29"/>
      <c r="J70" s="18"/>
      <c r="K70" s="10"/>
      <c r="L70" s="28">
        <v>3</v>
      </c>
      <c r="M70" s="29">
        <v>23</v>
      </c>
      <c r="N70" s="18">
        <v>17</v>
      </c>
      <c r="O70" s="10">
        <v>9</v>
      </c>
      <c r="P70" s="28"/>
      <c r="Q70" s="29"/>
      <c r="AD70" s="52">
        <f t="shared" si="41"/>
        <v>32</v>
      </c>
      <c r="AE70" s="96">
        <f t="shared" si="25"/>
        <v>32</v>
      </c>
      <c r="AH70" s="1" t="str">
        <f t="shared" si="26"/>
        <v>Kevin Hall</v>
      </c>
      <c r="AJ70" s="1">
        <f t="shared" si="38"/>
        <v>0</v>
      </c>
      <c r="AL70" s="1">
        <f t="shared" si="27"/>
        <v>0</v>
      </c>
      <c r="AN70" s="1">
        <f t="shared" si="28"/>
        <v>0</v>
      </c>
      <c r="AP70" s="1">
        <f t="shared" si="29"/>
        <v>0</v>
      </c>
      <c r="AR70" s="1">
        <f t="shared" si="30"/>
        <v>23</v>
      </c>
      <c r="AT70" s="1">
        <f t="shared" si="31"/>
        <v>9</v>
      </c>
      <c r="AV70" s="1">
        <f t="shared" si="32"/>
        <v>0</v>
      </c>
      <c r="AX70" s="1">
        <f t="shared" si="33"/>
        <v>0</v>
      </c>
      <c r="AZ70" s="1">
        <f t="shared" si="40"/>
        <v>0</v>
      </c>
      <c r="BB70" s="1">
        <f t="shared" si="34"/>
        <v>0</v>
      </c>
      <c r="BD70" s="1">
        <f t="shared" si="35"/>
        <v>0</v>
      </c>
      <c r="BF70" s="1">
        <f t="shared" si="36"/>
        <v>0</v>
      </c>
      <c r="BH70" s="85">
        <f t="shared" si="37"/>
        <v>0</v>
      </c>
    </row>
    <row r="71" spans="1:60" ht="12.75">
      <c r="A71" s="2">
        <f>+A70+1</f>
        <v>34</v>
      </c>
      <c r="B71" s="3">
        <f t="shared" si="39"/>
        <v>1</v>
      </c>
      <c r="C71" s="11" t="s">
        <v>32</v>
      </c>
      <c r="D71" s="28"/>
      <c r="E71" s="29"/>
      <c r="F71" s="18"/>
      <c r="G71" s="10"/>
      <c r="H71" s="71">
        <v>1</v>
      </c>
      <c r="I71" s="72">
        <v>25</v>
      </c>
      <c r="J71" s="18"/>
      <c r="K71" s="10"/>
      <c r="L71" s="28"/>
      <c r="M71" s="29"/>
      <c r="N71" s="18"/>
      <c r="O71" s="10"/>
      <c r="P71" s="28"/>
      <c r="Q71" s="29"/>
      <c r="AD71" s="52">
        <f t="shared" si="41"/>
        <v>25</v>
      </c>
      <c r="AE71" s="96">
        <f t="shared" si="25"/>
        <v>25</v>
      </c>
      <c r="AH71" s="1" t="str">
        <f t="shared" si="26"/>
        <v>Bill Raska</v>
      </c>
      <c r="AJ71" s="1">
        <f t="shared" si="38"/>
        <v>0</v>
      </c>
      <c r="AL71" s="1">
        <f t="shared" si="27"/>
        <v>0</v>
      </c>
      <c r="AN71" s="1">
        <f t="shared" si="28"/>
        <v>25</v>
      </c>
      <c r="AP71" s="1">
        <f t="shared" si="29"/>
        <v>0</v>
      </c>
      <c r="AR71" s="1">
        <f t="shared" si="30"/>
        <v>0</v>
      </c>
      <c r="AT71" s="1">
        <f t="shared" si="31"/>
        <v>0</v>
      </c>
      <c r="AV71" s="1">
        <f t="shared" si="32"/>
        <v>0</v>
      </c>
      <c r="AX71" s="1">
        <f t="shared" si="33"/>
        <v>0</v>
      </c>
      <c r="AZ71" s="1">
        <f t="shared" si="40"/>
        <v>0</v>
      </c>
      <c r="BB71" s="1">
        <f t="shared" si="34"/>
        <v>0</v>
      </c>
      <c r="BD71" s="1">
        <f t="shared" si="35"/>
        <v>0</v>
      </c>
      <c r="BF71" s="1">
        <f t="shared" si="36"/>
        <v>0</v>
      </c>
      <c r="BH71" s="85">
        <f t="shared" si="37"/>
        <v>0</v>
      </c>
    </row>
    <row r="72" spans="1:60" ht="12.75">
      <c r="A72" s="60">
        <v>36</v>
      </c>
      <c r="B72" s="3">
        <f t="shared" si="39"/>
        <v>1</v>
      </c>
      <c r="C72" s="15" t="s">
        <v>62</v>
      </c>
      <c r="D72" s="28">
        <v>2</v>
      </c>
      <c r="E72" s="29">
        <v>24</v>
      </c>
      <c r="F72" s="18"/>
      <c r="G72" s="10"/>
      <c r="H72" s="28"/>
      <c r="I72" s="29"/>
      <c r="J72" s="18"/>
      <c r="K72" s="10"/>
      <c r="L72" s="28"/>
      <c r="M72" s="29"/>
      <c r="N72" s="18"/>
      <c r="O72" s="10"/>
      <c r="P72" s="28"/>
      <c r="Q72" s="29"/>
      <c r="AD72" s="52">
        <f t="shared" si="41"/>
        <v>24</v>
      </c>
      <c r="AE72" s="96">
        <f t="shared" si="25"/>
        <v>24</v>
      </c>
      <c r="AH72" s="1" t="str">
        <f t="shared" si="26"/>
        <v>Caroline Winzer</v>
      </c>
      <c r="AJ72" s="1">
        <f t="shared" si="38"/>
        <v>24</v>
      </c>
      <c r="AL72" s="1">
        <f t="shared" si="27"/>
        <v>0</v>
      </c>
      <c r="AN72" s="1">
        <f t="shared" si="28"/>
        <v>0</v>
      </c>
      <c r="AP72" s="1">
        <f t="shared" si="29"/>
        <v>0</v>
      </c>
      <c r="AR72" s="1">
        <f t="shared" si="30"/>
        <v>0</v>
      </c>
      <c r="AT72" s="1">
        <f t="shared" si="31"/>
        <v>0</v>
      </c>
      <c r="AV72" s="1">
        <f t="shared" si="32"/>
        <v>0</v>
      </c>
      <c r="AX72" s="1">
        <f t="shared" si="33"/>
        <v>0</v>
      </c>
      <c r="AZ72" s="1">
        <f t="shared" si="40"/>
        <v>0</v>
      </c>
      <c r="BB72" s="1">
        <f t="shared" si="34"/>
        <v>0</v>
      </c>
      <c r="BD72" s="1">
        <f t="shared" si="35"/>
        <v>0</v>
      </c>
      <c r="BF72" s="1">
        <f t="shared" si="36"/>
        <v>0</v>
      </c>
      <c r="BH72" s="85">
        <f t="shared" si="37"/>
        <v>0</v>
      </c>
    </row>
    <row r="73" spans="1:60" ht="12.75">
      <c r="A73" s="60">
        <v>47</v>
      </c>
      <c r="B73" s="3">
        <f t="shared" si="39"/>
        <v>1</v>
      </c>
      <c r="C73" s="11" t="s">
        <v>79</v>
      </c>
      <c r="D73" s="28"/>
      <c r="E73" s="29"/>
      <c r="F73" s="18"/>
      <c r="G73" s="10"/>
      <c r="H73" s="28"/>
      <c r="I73" s="29"/>
      <c r="J73" s="18"/>
      <c r="K73" s="10"/>
      <c r="L73" s="28">
        <v>3</v>
      </c>
      <c r="M73" s="29">
        <v>23</v>
      </c>
      <c r="N73" s="18"/>
      <c r="O73" s="10"/>
      <c r="P73" s="28"/>
      <c r="Q73" s="29"/>
      <c r="AD73" s="52">
        <f t="shared" si="41"/>
        <v>23</v>
      </c>
      <c r="AE73" s="96">
        <f t="shared" si="25"/>
        <v>23</v>
      </c>
      <c r="AH73" s="1" t="str">
        <f t="shared" si="26"/>
        <v>Adam</v>
      </c>
      <c r="AJ73" s="1">
        <f t="shared" si="38"/>
        <v>0</v>
      </c>
      <c r="AL73" s="1">
        <f t="shared" si="27"/>
        <v>0</v>
      </c>
      <c r="AN73" s="1">
        <f t="shared" si="28"/>
        <v>0</v>
      </c>
      <c r="AP73" s="1">
        <f t="shared" si="29"/>
        <v>0</v>
      </c>
      <c r="AR73" s="1">
        <f t="shared" si="30"/>
        <v>23</v>
      </c>
      <c r="AT73" s="1">
        <f t="shared" si="31"/>
        <v>0</v>
      </c>
      <c r="AV73" s="1">
        <f t="shared" si="32"/>
        <v>0</v>
      </c>
      <c r="AX73" s="1">
        <f t="shared" si="33"/>
        <v>0</v>
      </c>
      <c r="AZ73" s="1">
        <f t="shared" si="40"/>
        <v>0</v>
      </c>
      <c r="BB73" s="1">
        <f t="shared" si="34"/>
        <v>0</v>
      </c>
      <c r="BD73" s="1">
        <f t="shared" si="35"/>
        <v>0</v>
      </c>
      <c r="BF73" s="1">
        <f t="shared" si="36"/>
        <v>0</v>
      </c>
      <c r="BH73" s="85">
        <f t="shared" si="37"/>
        <v>0</v>
      </c>
    </row>
    <row r="74" spans="1:60" ht="12.75">
      <c r="A74" s="58">
        <v>50</v>
      </c>
      <c r="B74" s="3">
        <f t="shared" si="39"/>
        <v>1</v>
      </c>
      <c r="C74" s="11" t="s">
        <v>80</v>
      </c>
      <c r="D74" s="28"/>
      <c r="E74" s="29"/>
      <c r="F74" s="18"/>
      <c r="G74" s="10"/>
      <c r="H74" s="28"/>
      <c r="I74" s="29"/>
      <c r="J74" s="18"/>
      <c r="K74" s="10"/>
      <c r="L74" s="28">
        <v>3</v>
      </c>
      <c r="M74" s="29">
        <v>23</v>
      </c>
      <c r="N74" s="18"/>
      <c r="O74" s="10"/>
      <c r="P74" s="28"/>
      <c r="Q74" s="29"/>
      <c r="AD74" s="52">
        <f t="shared" si="41"/>
        <v>23</v>
      </c>
      <c r="AE74" s="96">
        <f t="shared" si="25"/>
        <v>23</v>
      </c>
      <c r="AH74" s="1" t="str">
        <f t="shared" si="26"/>
        <v>Olivia</v>
      </c>
      <c r="AJ74" s="1">
        <f t="shared" si="38"/>
        <v>0</v>
      </c>
      <c r="AL74" s="1">
        <f t="shared" si="27"/>
        <v>0</v>
      </c>
      <c r="AN74" s="1">
        <f t="shared" si="28"/>
        <v>0</v>
      </c>
      <c r="AP74" s="1">
        <f t="shared" si="29"/>
        <v>0</v>
      </c>
      <c r="AR74" s="1">
        <f t="shared" si="30"/>
        <v>23</v>
      </c>
      <c r="AT74" s="1">
        <f t="shared" si="31"/>
        <v>0</v>
      </c>
      <c r="AV74" s="1">
        <f t="shared" si="32"/>
        <v>0</v>
      </c>
      <c r="AX74" s="1">
        <f t="shared" si="33"/>
        <v>0</v>
      </c>
      <c r="AZ74" s="1">
        <f t="shared" si="40"/>
        <v>0</v>
      </c>
      <c r="BB74" s="1">
        <f t="shared" si="34"/>
        <v>0</v>
      </c>
      <c r="BD74" s="1">
        <f t="shared" si="35"/>
        <v>0</v>
      </c>
      <c r="BF74" s="1">
        <f t="shared" si="36"/>
        <v>0</v>
      </c>
      <c r="BH74" s="85">
        <f t="shared" si="37"/>
        <v>0</v>
      </c>
    </row>
    <row r="75" spans="1:60" ht="12.75">
      <c r="A75" s="58">
        <v>51</v>
      </c>
      <c r="B75" s="3">
        <f t="shared" si="39"/>
        <v>1</v>
      </c>
      <c r="C75" s="11" t="s">
        <v>89</v>
      </c>
      <c r="L75" s="28"/>
      <c r="M75" s="29"/>
      <c r="N75" s="18">
        <v>3</v>
      </c>
      <c r="O75" s="10">
        <v>23</v>
      </c>
      <c r="P75" s="28"/>
      <c r="Q75" s="29"/>
      <c r="AD75" s="52">
        <f>E75+G75+I75+K75+M75+O75+Q75+S75+U75+W75+Y75+AC75</f>
        <v>23</v>
      </c>
      <c r="AE75" s="96">
        <f t="shared" si="25"/>
        <v>23</v>
      </c>
      <c r="AH75" s="1" t="str">
        <f t="shared" si="26"/>
        <v>Nicole Oconnor</v>
      </c>
      <c r="AJ75" s="1">
        <f t="shared" si="38"/>
        <v>0</v>
      </c>
      <c r="AL75" s="1">
        <f t="shared" si="27"/>
        <v>0</v>
      </c>
      <c r="AN75" s="1">
        <f t="shared" si="28"/>
        <v>0</v>
      </c>
      <c r="AP75" s="1">
        <f t="shared" si="29"/>
        <v>0</v>
      </c>
      <c r="AR75" s="1">
        <f t="shared" si="30"/>
        <v>0</v>
      </c>
      <c r="AT75" s="1">
        <f t="shared" si="31"/>
        <v>23</v>
      </c>
      <c r="AV75" s="1">
        <f t="shared" si="32"/>
        <v>0</v>
      </c>
      <c r="AX75" s="1">
        <f t="shared" si="33"/>
        <v>0</v>
      </c>
      <c r="AZ75" s="1">
        <f t="shared" si="40"/>
        <v>0</v>
      </c>
      <c r="BB75" s="1">
        <f t="shared" si="34"/>
        <v>0</v>
      </c>
      <c r="BD75" s="1">
        <f t="shared" si="35"/>
        <v>0</v>
      </c>
      <c r="BF75" s="1">
        <f t="shared" si="36"/>
        <v>0</v>
      </c>
      <c r="BH75" s="85">
        <f t="shared" si="37"/>
        <v>0</v>
      </c>
    </row>
    <row r="76" spans="1:60" ht="12.75">
      <c r="A76" s="2">
        <f>+A75+1</f>
        <v>52</v>
      </c>
      <c r="B76" s="3">
        <f t="shared" si="39"/>
        <v>1</v>
      </c>
      <c r="C76" s="11" t="s">
        <v>108</v>
      </c>
      <c r="L76" s="28"/>
      <c r="M76" s="29"/>
      <c r="P76" s="28"/>
      <c r="Q76" s="29"/>
      <c r="R76" s="18">
        <v>3</v>
      </c>
      <c r="S76" s="10">
        <v>23</v>
      </c>
      <c r="AD76" s="52">
        <f>E76+G76+I76+K76+M76+O76+Q76+S76+U76+W76+Y76++AA76+AC76</f>
        <v>23</v>
      </c>
      <c r="AE76" s="96">
        <f t="shared" si="25"/>
        <v>23</v>
      </c>
      <c r="AH76" s="1" t="str">
        <f t="shared" si="26"/>
        <v>Dave Ham</v>
      </c>
      <c r="AJ76" s="1">
        <f t="shared" si="38"/>
        <v>0</v>
      </c>
      <c r="AL76" s="1">
        <f t="shared" si="27"/>
        <v>0</v>
      </c>
      <c r="AN76" s="1">
        <f t="shared" si="28"/>
        <v>0</v>
      </c>
      <c r="AP76" s="1">
        <f t="shared" si="29"/>
        <v>0</v>
      </c>
      <c r="AR76" s="1">
        <f t="shared" si="30"/>
        <v>0</v>
      </c>
      <c r="AT76" s="1">
        <f t="shared" si="31"/>
        <v>0</v>
      </c>
      <c r="AV76" s="1">
        <f t="shared" si="32"/>
        <v>0</v>
      </c>
      <c r="AX76" s="1">
        <f t="shared" si="33"/>
        <v>23</v>
      </c>
      <c r="AZ76" s="1">
        <f t="shared" si="40"/>
        <v>0</v>
      </c>
      <c r="BB76" s="1">
        <f t="shared" si="34"/>
        <v>0</v>
      </c>
      <c r="BD76" s="1">
        <f t="shared" si="35"/>
        <v>0</v>
      </c>
      <c r="BF76" s="1">
        <f t="shared" si="36"/>
        <v>0</v>
      </c>
      <c r="BH76" s="85">
        <f t="shared" si="37"/>
        <v>0</v>
      </c>
    </row>
    <row r="77" spans="1:60" ht="12.75">
      <c r="A77" s="60">
        <v>49</v>
      </c>
      <c r="B77" s="3">
        <f t="shared" si="39"/>
        <v>1</v>
      </c>
      <c r="C77" s="11" t="s">
        <v>90</v>
      </c>
      <c r="L77" s="28"/>
      <c r="M77" s="29"/>
      <c r="N77" s="18">
        <v>4</v>
      </c>
      <c r="O77" s="10">
        <v>22</v>
      </c>
      <c r="P77" s="28"/>
      <c r="Q77" s="29"/>
      <c r="AD77" s="52">
        <f>E77+G77+I77+K77+M77+O77+Q77+S77+U77+W77+Y77+AC77</f>
        <v>22</v>
      </c>
      <c r="AE77" s="96">
        <f t="shared" si="25"/>
        <v>22</v>
      </c>
      <c r="AH77" s="1" t="str">
        <f t="shared" si="26"/>
        <v>Tom Helnson</v>
      </c>
      <c r="AJ77" s="1">
        <f t="shared" si="38"/>
        <v>0</v>
      </c>
      <c r="AL77" s="1">
        <f t="shared" si="27"/>
        <v>0</v>
      </c>
      <c r="AN77" s="1">
        <f t="shared" si="28"/>
        <v>0</v>
      </c>
      <c r="AP77" s="1">
        <f t="shared" si="29"/>
        <v>0</v>
      </c>
      <c r="AR77" s="1">
        <f t="shared" si="30"/>
        <v>0</v>
      </c>
      <c r="AT77" s="1">
        <f t="shared" si="31"/>
        <v>22</v>
      </c>
      <c r="AV77" s="1">
        <f t="shared" si="32"/>
        <v>0</v>
      </c>
      <c r="AX77" s="1">
        <f t="shared" si="33"/>
        <v>0</v>
      </c>
      <c r="AZ77" s="1">
        <f t="shared" si="40"/>
        <v>0</v>
      </c>
      <c r="BB77" s="1">
        <f t="shared" si="34"/>
        <v>0</v>
      </c>
      <c r="BD77" s="1">
        <f t="shared" si="35"/>
        <v>0</v>
      </c>
      <c r="BF77" s="1">
        <f t="shared" si="36"/>
        <v>0</v>
      </c>
      <c r="BH77" s="85">
        <f t="shared" si="37"/>
        <v>0</v>
      </c>
    </row>
    <row r="78" spans="1:60" ht="12.75">
      <c r="A78" s="2">
        <f>+A77+1</f>
        <v>50</v>
      </c>
      <c r="B78" s="3">
        <f t="shared" si="39"/>
        <v>1</v>
      </c>
      <c r="C78" s="11" t="s">
        <v>109</v>
      </c>
      <c r="L78" s="28"/>
      <c r="M78" s="29"/>
      <c r="P78" s="28"/>
      <c r="Q78" s="29"/>
      <c r="R78" s="18">
        <v>4</v>
      </c>
      <c r="S78" s="10">
        <v>22</v>
      </c>
      <c r="AD78" s="52">
        <f>E78+G78+I78+K78+M78+O78+Q78+S78+U78+W78+Y78++AA78+AC78</f>
        <v>22</v>
      </c>
      <c r="AE78" s="96">
        <f t="shared" si="25"/>
        <v>22</v>
      </c>
      <c r="AH78" s="1" t="str">
        <f t="shared" si="26"/>
        <v>Cole Wilson</v>
      </c>
      <c r="AJ78" s="1">
        <f t="shared" si="38"/>
        <v>0</v>
      </c>
      <c r="AL78" s="1">
        <f t="shared" si="27"/>
        <v>0</v>
      </c>
      <c r="AN78" s="1">
        <f t="shared" si="28"/>
        <v>0</v>
      </c>
      <c r="AP78" s="1">
        <f t="shared" si="29"/>
        <v>0</v>
      </c>
      <c r="AR78" s="1">
        <f t="shared" si="30"/>
        <v>0</v>
      </c>
      <c r="AT78" s="1">
        <f t="shared" si="31"/>
        <v>0</v>
      </c>
      <c r="AV78" s="1">
        <f t="shared" si="32"/>
        <v>0</v>
      </c>
      <c r="AX78" s="1">
        <f t="shared" si="33"/>
        <v>22</v>
      </c>
      <c r="AZ78" s="1">
        <f t="shared" si="40"/>
        <v>0</v>
      </c>
      <c r="BB78" s="1">
        <f t="shared" si="34"/>
        <v>0</v>
      </c>
      <c r="BD78" s="1">
        <f t="shared" si="35"/>
        <v>0</v>
      </c>
      <c r="BF78" s="1">
        <f t="shared" si="36"/>
        <v>0</v>
      </c>
      <c r="BH78" s="85">
        <f t="shared" si="37"/>
        <v>0</v>
      </c>
    </row>
    <row r="79" spans="1:60" ht="12.75">
      <c r="A79" s="58">
        <v>52</v>
      </c>
      <c r="B79" s="3">
        <f t="shared" si="39"/>
        <v>1</v>
      </c>
      <c r="C79" s="11" t="s">
        <v>56</v>
      </c>
      <c r="D79" s="28"/>
      <c r="E79" s="29"/>
      <c r="F79" s="18"/>
      <c r="G79" s="10"/>
      <c r="H79" s="28"/>
      <c r="I79" s="29"/>
      <c r="J79" s="18"/>
      <c r="K79" s="10"/>
      <c r="L79" s="28"/>
      <c r="M79" s="29"/>
      <c r="N79" s="78">
        <v>5</v>
      </c>
      <c r="O79" s="79">
        <v>21</v>
      </c>
      <c r="P79" s="28"/>
      <c r="Q79" s="29"/>
      <c r="AD79" s="52">
        <f>E79+G79+I79+K79+M79+O79+Q79+S79+U79+W79+Y79++AA79+AC79</f>
        <v>21</v>
      </c>
      <c r="AE79" s="96">
        <f t="shared" si="25"/>
        <v>21</v>
      </c>
      <c r="AH79" s="1" t="str">
        <f t="shared" si="26"/>
        <v>Billy Rasca</v>
      </c>
      <c r="AJ79" s="1">
        <f t="shared" si="38"/>
        <v>0</v>
      </c>
      <c r="AL79" s="1">
        <f t="shared" si="27"/>
        <v>0</v>
      </c>
      <c r="AN79" s="1">
        <f t="shared" si="28"/>
        <v>0</v>
      </c>
      <c r="AP79" s="1">
        <f t="shared" si="29"/>
        <v>0</v>
      </c>
      <c r="AR79" s="1">
        <f t="shared" si="30"/>
        <v>0</v>
      </c>
      <c r="AT79" s="1">
        <f t="shared" si="31"/>
        <v>21</v>
      </c>
      <c r="AV79" s="1">
        <f t="shared" si="32"/>
        <v>0</v>
      </c>
      <c r="AX79" s="1">
        <f t="shared" si="33"/>
        <v>0</v>
      </c>
      <c r="AZ79" s="1">
        <f t="shared" si="40"/>
        <v>0</v>
      </c>
      <c r="BB79" s="1">
        <f t="shared" si="34"/>
        <v>0</v>
      </c>
      <c r="BD79" s="1">
        <f t="shared" si="35"/>
        <v>0</v>
      </c>
      <c r="BF79" s="1">
        <f t="shared" si="36"/>
        <v>0</v>
      </c>
      <c r="BH79" s="85">
        <f t="shared" si="37"/>
        <v>0</v>
      </c>
    </row>
    <row r="80" spans="1:60" ht="12.75">
      <c r="A80" s="58">
        <v>53</v>
      </c>
      <c r="B80" s="3">
        <f t="shared" si="39"/>
        <v>1</v>
      </c>
      <c r="C80" s="10" t="s">
        <v>50</v>
      </c>
      <c r="D80" s="28"/>
      <c r="E80" s="29"/>
      <c r="F80" s="18"/>
      <c r="G80" s="10"/>
      <c r="H80" s="28"/>
      <c r="I80" s="29"/>
      <c r="J80" s="18"/>
      <c r="K80" s="10"/>
      <c r="L80" s="45"/>
      <c r="M80" s="44"/>
      <c r="N80" s="18"/>
      <c r="O80" s="10"/>
      <c r="P80" s="28">
        <v>7</v>
      </c>
      <c r="Q80" s="29">
        <v>19</v>
      </c>
      <c r="T80" s="28"/>
      <c r="Z80" s="66"/>
      <c r="AA80" s="66"/>
      <c r="AB80" s="18"/>
      <c r="AC80" s="10"/>
      <c r="AD80" s="52">
        <f>E80+G80+I80+K80+M80+O80+Q80+S80+U80+W80+Y80++AA80+AC80</f>
        <v>19</v>
      </c>
      <c r="AE80" s="96">
        <f t="shared" si="25"/>
        <v>19</v>
      </c>
      <c r="AH80" s="1" t="str">
        <f t="shared" si="26"/>
        <v>Joann Jebb</v>
      </c>
      <c r="AJ80" s="1">
        <f t="shared" si="38"/>
        <v>0</v>
      </c>
      <c r="AL80" s="1">
        <f t="shared" si="27"/>
        <v>0</v>
      </c>
      <c r="AN80" s="1">
        <f t="shared" si="28"/>
        <v>0</v>
      </c>
      <c r="AP80" s="1">
        <f t="shared" si="29"/>
        <v>0</v>
      </c>
      <c r="AR80" s="1">
        <f t="shared" si="30"/>
        <v>0</v>
      </c>
      <c r="AT80" s="1">
        <f t="shared" si="31"/>
        <v>0</v>
      </c>
      <c r="AV80" s="1">
        <f t="shared" si="32"/>
        <v>19</v>
      </c>
      <c r="AX80" s="1">
        <f t="shared" si="33"/>
        <v>0</v>
      </c>
      <c r="AZ80" s="1">
        <f t="shared" si="40"/>
        <v>0</v>
      </c>
      <c r="BB80" s="1">
        <f t="shared" si="34"/>
        <v>0</v>
      </c>
      <c r="BD80" s="1">
        <f t="shared" si="35"/>
        <v>0</v>
      </c>
      <c r="BF80" s="1">
        <f t="shared" si="36"/>
        <v>0</v>
      </c>
      <c r="BH80" s="85">
        <f t="shared" si="37"/>
        <v>0</v>
      </c>
    </row>
    <row r="81" spans="1:60" ht="12.75">
      <c r="A81" s="58">
        <v>54</v>
      </c>
      <c r="B81" s="3">
        <f t="shared" si="39"/>
        <v>1</v>
      </c>
      <c r="C81" s="11" t="s">
        <v>92</v>
      </c>
      <c r="L81" s="28"/>
      <c r="M81" s="29"/>
      <c r="N81" s="18">
        <v>9</v>
      </c>
      <c r="O81" s="10">
        <v>17</v>
      </c>
      <c r="P81" s="28"/>
      <c r="Q81" s="29"/>
      <c r="AD81" s="52">
        <f aca="true" t="shared" si="42" ref="AD81:AD90">E81+G81+I81+K81+M81+O81+Q81+S81+U81+W81+Y81+AC81</f>
        <v>17</v>
      </c>
      <c r="AE81" s="96">
        <f t="shared" si="25"/>
        <v>17</v>
      </c>
      <c r="AH81" s="1" t="str">
        <f t="shared" si="26"/>
        <v>Chris Anconi</v>
      </c>
      <c r="AJ81" s="1">
        <f t="shared" si="38"/>
        <v>0</v>
      </c>
      <c r="AL81" s="1">
        <f t="shared" si="27"/>
        <v>0</v>
      </c>
      <c r="AN81" s="1">
        <f t="shared" si="28"/>
        <v>0</v>
      </c>
      <c r="AP81" s="1">
        <f t="shared" si="29"/>
        <v>0</v>
      </c>
      <c r="AR81" s="1">
        <f t="shared" si="30"/>
        <v>0</v>
      </c>
      <c r="AT81" s="1">
        <f t="shared" si="31"/>
        <v>17</v>
      </c>
      <c r="AV81" s="1">
        <f t="shared" si="32"/>
        <v>0</v>
      </c>
      <c r="AX81" s="1">
        <f t="shared" si="33"/>
        <v>0</v>
      </c>
      <c r="AZ81" s="1">
        <f t="shared" si="40"/>
        <v>0</v>
      </c>
      <c r="BB81" s="1">
        <f t="shared" si="34"/>
        <v>0</v>
      </c>
      <c r="BD81" s="1">
        <f t="shared" si="35"/>
        <v>0</v>
      </c>
      <c r="BF81" s="1">
        <f t="shared" si="36"/>
        <v>0</v>
      </c>
      <c r="BH81" s="85">
        <f t="shared" si="37"/>
        <v>0</v>
      </c>
    </row>
    <row r="82" spans="1:60" ht="12.75">
      <c r="A82" s="58">
        <v>55</v>
      </c>
      <c r="B82" s="3">
        <f t="shared" si="39"/>
        <v>1</v>
      </c>
      <c r="C82" s="11" t="s">
        <v>93</v>
      </c>
      <c r="L82" s="28"/>
      <c r="M82" s="29"/>
      <c r="N82" s="18">
        <v>10</v>
      </c>
      <c r="O82" s="10">
        <v>16</v>
      </c>
      <c r="P82" s="28"/>
      <c r="Q82" s="29"/>
      <c r="AD82" s="52">
        <f t="shared" si="42"/>
        <v>16</v>
      </c>
      <c r="AE82" s="96">
        <f t="shared" si="25"/>
        <v>16</v>
      </c>
      <c r="AH82" s="1" t="str">
        <f t="shared" si="26"/>
        <v>Mary JO Iarussi</v>
      </c>
      <c r="AJ82" s="1">
        <f t="shared" si="38"/>
        <v>0</v>
      </c>
      <c r="AL82" s="1">
        <f t="shared" si="27"/>
        <v>0</v>
      </c>
      <c r="AN82" s="1">
        <f t="shared" si="28"/>
        <v>0</v>
      </c>
      <c r="AP82" s="1">
        <f t="shared" si="29"/>
        <v>0</v>
      </c>
      <c r="AR82" s="1">
        <f t="shared" si="30"/>
        <v>0</v>
      </c>
      <c r="AT82" s="1">
        <f t="shared" si="31"/>
        <v>16</v>
      </c>
      <c r="AV82" s="1">
        <f t="shared" si="32"/>
        <v>0</v>
      </c>
      <c r="AX82" s="1">
        <f t="shared" si="33"/>
        <v>0</v>
      </c>
      <c r="AZ82" s="1">
        <f t="shared" si="40"/>
        <v>0</v>
      </c>
      <c r="BB82" s="1">
        <f t="shared" si="34"/>
        <v>0</v>
      </c>
      <c r="BD82" s="1">
        <f t="shared" si="35"/>
        <v>0</v>
      </c>
      <c r="BF82" s="1">
        <f t="shared" si="36"/>
        <v>0</v>
      </c>
      <c r="BH82" s="85">
        <f t="shared" si="37"/>
        <v>0</v>
      </c>
    </row>
    <row r="83" spans="1:60" ht="12.75">
      <c r="A83" s="58">
        <v>56</v>
      </c>
      <c r="B83" s="3">
        <f t="shared" si="39"/>
        <v>1</v>
      </c>
      <c r="C83" s="11" t="s">
        <v>94</v>
      </c>
      <c r="L83" s="28"/>
      <c r="M83" s="29"/>
      <c r="N83" s="18">
        <v>11</v>
      </c>
      <c r="O83" s="10">
        <v>15</v>
      </c>
      <c r="P83" s="28"/>
      <c r="Q83" s="29"/>
      <c r="AD83" s="52">
        <f t="shared" si="42"/>
        <v>15</v>
      </c>
      <c r="AE83" s="96">
        <f t="shared" si="25"/>
        <v>15</v>
      </c>
      <c r="AH83" s="1" t="str">
        <f t="shared" si="26"/>
        <v>Mike Ohara</v>
      </c>
      <c r="AJ83" s="1">
        <f t="shared" si="38"/>
        <v>0</v>
      </c>
      <c r="AL83" s="1">
        <f t="shared" si="27"/>
        <v>0</v>
      </c>
      <c r="AN83" s="1">
        <f t="shared" si="28"/>
        <v>0</v>
      </c>
      <c r="AP83" s="1">
        <f t="shared" si="29"/>
        <v>0</v>
      </c>
      <c r="AR83" s="1">
        <f t="shared" si="30"/>
        <v>0</v>
      </c>
      <c r="AT83" s="1">
        <f t="shared" si="31"/>
        <v>15</v>
      </c>
      <c r="AV83" s="1">
        <f t="shared" si="32"/>
        <v>0</v>
      </c>
      <c r="AX83" s="1">
        <f t="shared" si="33"/>
        <v>0</v>
      </c>
      <c r="AZ83" s="1">
        <f t="shared" si="40"/>
        <v>0</v>
      </c>
      <c r="BB83" s="1">
        <f t="shared" si="34"/>
        <v>0</v>
      </c>
      <c r="BD83" s="1">
        <f t="shared" si="35"/>
        <v>0</v>
      </c>
      <c r="BF83" s="1">
        <f t="shared" si="36"/>
        <v>0</v>
      </c>
      <c r="BH83" s="85">
        <f t="shared" si="37"/>
        <v>0</v>
      </c>
    </row>
    <row r="84" spans="1:60" ht="12.75">
      <c r="A84" s="58">
        <v>57</v>
      </c>
      <c r="B84" s="3">
        <f t="shared" si="39"/>
        <v>1</v>
      </c>
      <c r="C84" s="11" t="s">
        <v>95</v>
      </c>
      <c r="L84" s="28"/>
      <c r="M84" s="29"/>
      <c r="N84" s="18">
        <v>13</v>
      </c>
      <c r="O84" s="10">
        <v>13</v>
      </c>
      <c r="P84" s="28"/>
      <c r="Q84" s="29"/>
      <c r="AD84" s="52">
        <f t="shared" si="42"/>
        <v>13</v>
      </c>
      <c r="AE84" s="96">
        <f t="shared" si="25"/>
        <v>13</v>
      </c>
      <c r="AH84" s="1" t="str">
        <f t="shared" si="26"/>
        <v>Gary Leimkuhler</v>
      </c>
      <c r="AJ84" s="1">
        <f t="shared" si="38"/>
        <v>0</v>
      </c>
      <c r="AL84" s="1">
        <f t="shared" si="27"/>
        <v>0</v>
      </c>
      <c r="AN84" s="1">
        <f t="shared" si="28"/>
        <v>0</v>
      </c>
      <c r="AP84" s="1">
        <f t="shared" si="29"/>
        <v>0</v>
      </c>
      <c r="AR84" s="1">
        <f t="shared" si="30"/>
        <v>0</v>
      </c>
      <c r="AT84" s="1">
        <f t="shared" si="31"/>
        <v>13</v>
      </c>
      <c r="AV84" s="1">
        <f t="shared" si="32"/>
        <v>0</v>
      </c>
      <c r="AX84" s="1">
        <f t="shared" si="33"/>
        <v>0</v>
      </c>
      <c r="AZ84" s="1">
        <f t="shared" si="40"/>
        <v>0</v>
      </c>
      <c r="BB84" s="1">
        <f t="shared" si="34"/>
        <v>0</v>
      </c>
      <c r="BD84" s="1">
        <f t="shared" si="35"/>
        <v>0</v>
      </c>
      <c r="BF84" s="1">
        <f t="shared" si="36"/>
        <v>0</v>
      </c>
      <c r="BH84" s="85">
        <f t="shared" si="37"/>
        <v>0</v>
      </c>
    </row>
    <row r="85" spans="1:60" ht="12.75">
      <c r="A85" s="58">
        <v>58</v>
      </c>
      <c r="B85" s="3">
        <f t="shared" si="39"/>
        <v>1</v>
      </c>
      <c r="C85" s="11" t="s">
        <v>96</v>
      </c>
      <c r="L85" s="28"/>
      <c r="M85" s="29"/>
      <c r="N85" s="18">
        <v>14</v>
      </c>
      <c r="O85" s="10">
        <v>12</v>
      </c>
      <c r="P85" s="28"/>
      <c r="Q85" s="29"/>
      <c r="AD85" s="52">
        <f t="shared" si="42"/>
        <v>12</v>
      </c>
      <c r="AE85" s="96">
        <f t="shared" si="25"/>
        <v>12</v>
      </c>
      <c r="AH85" s="1" t="str">
        <f t="shared" si="26"/>
        <v>Meinda Bello</v>
      </c>
      <c r="AJ85" s="1">
        <f t="shared" si="38"/>
        <v>0</v>
      </c>
      <c r="AL85" s="1">
        <f t="shared" si="27"/>
        <v>0</v>
      </c>
      <c r="AN85" s="1">
        <f t="shared" si="28"/>
        <v>0</v>
      </c>
      <c r="AP85" s="1">
        <f t="shared" si="29"/>
        <v>0</v>
      </c>
      <c r="AR85" s="1">
        <f t="shared" si="30"/>
        <v>0</v>
      </c>
      <c r="AT85" s="1">
        <f t="shared" si="31"/>
        <v>12</v>
      </c>
      <c r="AV85" s="1">
        <f t="shared" si="32"/>
        <v>0</v>
      </c>
      <c r="AX85" s="1">
        <f t="shared" si="33"/>
        <v>0</v>
      </c>
      <c r="AZ85" s="1">
        <f t="shared" si="40"/>
        <v>0</v>
      </c>
      <c r="BB85" s="1">
        <f t="shared" si="34"/>
        <v>0</v>
      </c>
      <c r="BD85" s="1">
        <f t="shared" si="35"/>
        <v>0</v>
      </c>
      <c r="BF85" s="1">
        <f t="shared" si="36"/>
        <v>0</v>
      </c>
      <c r="BH85" s="85">
        <f t="shared" si="37"/>
        <v>0</v>
      </c>
    </row>
    <row r="86" spans="1:60" ht="12.75">
      <c r="A86" s="58">
        <v>59</v>
      </c>
      <c r="B86" s="3">
        <f t="shared" si="39"/>
        <v>1</v>
      </c>
      <c r="C86" s="11" t="s">
        <v>97</v>
      </c>
      <c r="L86" s="28"/>
      <c r="M86" s="29"/>
      <c r="N86" s="16">
        <v>15</v>
      </c>
      <c r="O86" s="11">
        <v>11</v>
      </c>
      <c r="P86" s="28"/>
      <c r="Q86" s="29"/>
      <c r="AD86" s="52">
        <f t="shared" si="42"/>
        <v>11</v>
      </c>
      <c r="AE86" s="96">
        <f t="shared" si="25"/>
        <v>11</v>
      </c>
      <c r="AH86" s="1" t="str">
        <f t="shared" si="26"/>
        <v>Chris Marth</v>
      </c>
      <c r="AJ86" s="1">
        <f t="shared" si="38"/>
        <v>0</v>
      </c>
      <c r="AL86" s="1">
        <f t="shared" si="27"/>
        <v>0</v>
      </c>
      <c r="AN86" s="1">
        <f t="shared" si="28"/>
        <v>0</v>
      </c>
      <c r="AP86" s="1">
        <f t="shared" si="29"/>
        <v>0</v>
      </c>
      <c r="AR86" s="1">
        <f t="shared" si="30"/>
        <v>0</v>
      </c>
      <c r="AT86" s="1">
        <f t="shared" si="31"/>
        <v>11</v>
      </c>
      <c r="AV86" s="1">
        <f t="shared" si="32"/>
        <v>0</v>
      </c>
      <c r="AX86" s="1">
        <f t="shared" si="33"/>
        <v>0</v>
      </c>
      <c r="AZ86" s="1">
        <f t="shared" si="40"/>
        <v>0</v>
      </c>
      <c r="BB86" s="1">
        <f t="shared" si="34"/>
        <v>0</v>
      </c>
      <c r="BD86" s="1">
        <f t="shared" si="35"/>
        <v>0</v>
      </c>
      <c r="BF86" s="1">
        <f t="shared" si="36"/>
        <v>0</v>
      </c>
      <c r="BH86" s="85">
        <f t="shared" si="37"/>
        <v>0</v>
      </c>
    </row>
    <row r="87" spans="1:60" ht="12.75">
      <c r="A87" s="58">
        <v>60</v>
      </c>
      <c r="B87" s="3">
        <f t="shared" si="39"/>
        <v>1</v>
      </c>
      <c r="C87" s="11" t="s">
        <v>99</v>
      </c>
      <c r="L87" s="28"/>
      <c r="M87" s="29"/>
      <c r="N87" s="16">
        <v>19</v>
      </c>
      <c r="O87" s="11">
        <v>7</v>
      </c>
      <c r="P87" s="28"/>
      <c r="Q87" s="29"/>
      <c r="AD87" s="52">
        <f t="shared" si="42"/>
        <v>7</v>
      </c>
      <c r="AE87" s="96">
        <f t="shared" si="25"/>
        <v>7</v>
      </c>
      <c r="AH87" s="1" t="str">
        <f t="shared" si="26"/>
        <v>Mark Harbor</v>
      </c>
      <c r="AJ87" s="1">
        <f t="shared" si="38"/>
        <v>0</v>
      </c>
      <c r="AL87" s="1">
        <f t="shared" si="27"/>
        <v>0</v>
      </c>
      <c r="AN87" s="1">
        <f t="shared" si="28"/>
        <v>0</v>
      </c>
      <c r="AP87" s="1">
        <f t="shared" si="29"/>
        <v>0</v>
      </c>
      <c r="AR87" s="1">
        <f t="shared" si="30"/>
        <v>0</v>
      </c>
      <c r="AT87" s="1">
        <f t="shared" si="31"/>
        <v>7</v>
      </c>
      <c r="AV87" s="1">
        <f t="shared" si="32"/>
        <v>0</v>
      </c>
      <c r="AX87" s="1">
        <f t="shared" si="33"/>
        <v>0</v>
      </c>
      <c r="AZ87" s="1">
        <f t="shared" si="40"/>
        <v>0</v>
      </c>
      <c r="BB87" s="1">
        <f t="shared" si="34"/>
        <v>0</v>
      </c>
      <c r="BD87" s="1">
        <f t="shared" si="35"/>
        <v>0</v>
      </c>
      <c r="BF87" s="1">
        <f t="shared" si="36"/>
        <v>0</v>
      </c>
      <c r="BH87" s="85">
        <f t="shared" si="37"/>
        <v>0</v>
      </c>
    </row>
    <row r="88" spans="1:60" ht="12.75">
      <c r="A88" s="58">
        <v>61</v>
      </c>
      <c r="B88" s="3">
        <f t="shared" si="39"/>
        <v>1</v>
      </c>
      <c r="C88" s="11" t="s">
        <v>100</v>
      </c>
      <c r="L88" s="28"/>
      <c r="M88" s="29"/>
      <c r="N88" s="16">
        <v>19</v>
      </c>
      <c r="O88" s="11">
        <v>7</v>
      </c>
      <c r="P88" s="28"/>
      <c r="Q88" s="29"/>
      <c r="AD88" s="52">
        <f t="shared" si="42"/>
        <v>7</v>
      </c>
      <c r="AE88" s="96">
        <f t="shared" si="25"/>
        <v>7</v>
      </c>
      <c r="AH88" s="1" t="str">
        <f t="shared" si="26"/>
        <v>Jan Rogar</v>
      </c>
      <c r="AJ88" s="1">
        <f t="shared" si="38"/>
        <v>0</v>
      </c>
      <c r="AL88" s="1">
        <f t="shared" si="27"/>
        <v>0</v>
      </c>
      <c r="AN88" s="1">
        <f t="shared" si="28"/>
        <v>0</v>
      </c>
      <c r="AP88" s="1">
        <f t="shared" si="29"/>
        <v>0</v>
      </c>
      <c r="AR88" s="1">
        <f t="shared" si="30"/>
        <v>0</v>
      </c>
      <c r="AT88" s="1">
        <f t="shared" si="31"/>
        <v>7</v>
      </c>
      <c r="AV88" s="1">
        <f t="shared" si="32"/>
        <v>0</v>
      </c>
      <c r="AX88" s="1">
        <f t="shared" si="33"/>
        <v>0</v>
      </c>
      <c r="AZ88" s="1">
        <f t="shared" si="40"/>
        <v>0</v>
      </c>
      <c r="BB88" s="1">
        <f t="shared" si="34"/>
        <v>0</v>
      </c>
      <c r="BD88" s="1">
        <f t="shared" si="35"/>
        <v>0</v>
      </c>
      <c r="BF88" s="1">
        <f t="shared" si="36"/>
        <v>0</v>
      </c>
      <c r="BH88" s="85">
        <f t="shared" si="37"/>
        <v>0</v>
      </c>
    </row>
    <row r="89" spans="1:60" ht="12.75">
      <c r="A89" s="58">
        <v>29</v>
      </c>
      <c r="B89" s="3">
        <f t="shared" si="39"/>
        <v>1</v>
      </c>
      <c r="C89" s="11" t="s">
        <v>101</v>
      </c>
      <c r="L89" s="28"/>
      <c r="M89" s="29"/>
      <c r="N89" s="16">
        <v>19</v>
      </c>
      <c r="O89" s="11">
        <v>7</v>
      </c>
      <c r="P89" s="28"/>
      <c r="Q89" s="29"/>
      <c r="AD89" s="52">
        <f t="shared" si="42"/>
        <v>7</v>
      </c>
      <c r="AE89" s="96">
        <f t="shared" si="25"/>
        <v>7</v>
      </c>
      <c r="AH89" s="1" t="str">
        <f t="shared" si="26"/>
        <v>Dan Greenhall</v>
      </c>
      <c r="AJ89" s="1">
        <f t="shared" si="38"/>
        <v>0</v>
      </c>
      <c r="AL89" s="1">
        <f t="shared" si="27"/>
        <v>0</v>
      </c>
      <c r="AN89" s="1">
        <f t="shared" si="28"/>
        <v>0</v>
      </c>
      <c r="AP89" s="1">
        <f t="shared" si="29"/>
        <v>0</v>
      </c>
      <c r="AR89" s="1">
        <f t="shared" si="30"/>
        <v>0</v>
      </c>
      <c r="AT89" s="1">
        <f t="shared" si="31"/>
        <v>7</v>
      </c>
      <c r="AV89" s="1">
        <f t="shared" si="32"/>
        <v>0</v>
      </c>
      <c r="AX89" s="1">
        <f t="shared" si="33"/>
        <v>0</v>
      </c>
      <c r="AZ89" s="1">
        <f t="shared" si="40"/>
        <v>0</v>
      </c>
      <c r="BB89" s="1">
        <f t="shared" si="34"/>
        <v>0</v>
      </c>
      <c r="BD89" s="1">
        <f t="shared" si="35"/>
        <v>0</v>
      </c>
      <c r="BF89" s="1">
        <f t="shared" si="36"/>
        <v>0</v>
      </c>
      <c r="BH89" s="85">
        <f t="shared" si="37"/>
        <v>0</v>
      </c>
    </row>
    <row r="90" spans="1:60" ht="12.75">
      <c r="A90" s="2">
        <f>+A89+1</f>
        <v>30</v>
      </c>
      <c r="B90" s="3">
        <f t="shared" si="39"/>
        <v>1</v>
      </c>
      <c r="C90" s="11" t="s">
        <v>102</v>
      </c>
      <c r="L90" s="28"/>
      <c r="M90" s="29"/>
      <c r="N90" s="16">
        <v>19</v>
      </c>
      <c r="O90" s="11">
        <v>7</v>
      </c>
      <c r="P90" s="28"/>
      <c r="Q90" s="29"/>
      <c r="AD90" s="52">
        <f t="shared" si="42"/>
        <v>7</v>
      </c>
      <c r="AE90" s="96">
        <f t="shared" si="25"/>
        <v>7</v>
      </c>
      <c r="AH90" s="1" t="str">
        <f t="shared" si="26"/>
        <v>Tony Flaim jr</v>
      </c>
      <c r="AJ90" s="1">
        <f t="shared" si="38"/>
        <v>0</v>
      </c>
      <c r="AL90" s="1">
        <f t="shared" si="27"/>
        <v>0</v>
      </c>
      <c r="AN90" s="1">
        <f t="shared" si="28"/>
        <v>0</v>
      </c>
      <c r="AP90" s="1">
        <f t="shared" si="29"/>
        <v>0</v>
      </c>
      <c r="AR90" s="1">
        <f t="shared" si="30"/>
        <v>0</v>
      </c>
      <c r="AT90" s="1">
        <f t="shared" si="31"/>
        <v>7</v>
      </c>
      <c r="AV90" s="1">
        <f t="shared" si="32"/>
        <v>0</v>
      </c>
      <c r="AX90" s="1">
        <f t="shared" si="33"/>
        <v>0</v>
      </c>
      <c r="AZ90" s="1">
        <f t="shared" si="40"/>
        <v>0</v>
      </c>
      <c r="BB90" s="1">
        <f t="shared" si="34"/>
        <v>0</v>
      </c>
      <c r="BD90" s="1">
        <f t="shared" si="35"/>
        <v>0</v>
      </c>
      <c r="BF90" s="1">
        <f t="shared" si="36"/>
        <v>0</v>
      </c>
      <c r="BH90" s="85">
        <f t="shared" si="37"/>
        <v>0</v>
      </c>
    </row>
    <row r="91" spans="1:60" ht="12.75">
      <c r="A91" s="1">
        <v>50</v>
      </c>
      <c r="B91" s="3"/>
      <c r="C91" s="15"/>
      <c r="D91" s="28"/>
      <c r="E91" s="29"/>
      <c r="F91" s="18"/>
      <c r="G91" s="10"/>
      <c r="H91" s="28"/>
      <c r="I91" s="29"/>
      <c r="J91" s="18"/>
      <c r="K91" s="10"/>
      <c r="L91" s="28"/>
      <c r="M91" s="29"/>
      <c r="N91" s="18"/>
      <c r="O91" s="10"/>
      <c r="P91" s="28"/>
      <c r="Q91" s="29"/>
      <c r="T91" s="28"/>
      <c r="Z91" s="66"/>
      <c r="AD91" s="52"/>
      <c r="AE91" s="96">
        <f t="shared" si="25"/>
        <v>0</v>
      </c>
      <c r="AH91" s="1">
        <f t="shared" si="26"/>
        <v>0</v>
      </c>
      <c r="AJ91" s="1">
        <f t="shared" si="38"/>
        <v>0</v>
      </c>
      <c r="AL91" s="1">
        <f t="shared" si="27"/>
        <v>0</v>
      </c>
      <c r="AN91" s="1">
        <f t="shared" si="28"/>
        <v>0</v>
      </c>
      <c r="AP91" s="1">
        <f t="shared" si="29"/>
        <v>0</v>
      </c>
      <c r="AR91" s="1">
        <f t="shared" si="30"/>
        <v>0</v>
      </c>
      <c r="AT91" s="1">
        <f t="shared" si="31"/>
        <v>0</v>
      </c>
      <c r="AV91" s="1">
        <f t="shared" si="32"/>
        <v>0</v>
      </c>
      <c r="AX91" s="1">
        <f t="shared" si="33"/>
        <v>0</v>
      </c>
      <c r="AZ91" s="1">
        <f t="shared" si="40"/>
        <v>0</v>
      </c>
      <c r="BB91" s="1">
        <f t="shared" si="34"/>
        <v>0</v>
      </c>
      <c r="BD91" s="1">
        <f t="shared" si="35"/>
        <v>0</v>
      </c>
      <c r="BF91" s="1">
        <f t="shared" si="36"/>
        <v>0</v>
      </c>
      <c r="BH91" s="85">
        <f t="shared" si="37"/>
        <v>0</v>
      </c>
    </row>
    <row r="92" spans="12:60" ht="12.75">
      <c r="L92" s="28"/>
      <c r="M92" s="29"/>
      <c r="P92" s="28"/>
      <c r="Q92" s="29"/>
      <c r="AD92" s="52">
        <f aca="true" t="shared" si="43" ref="AD92:AD99">E92+G92+I92+K92+M92+O92+Q92+S92+U92+W92+Y92++AA92+AC92</f>
        <v>0</v>
      </c>
      <c r="AE92" s="96">
        <f t="shared" si="25"/>
        <v>0</v>
      </c>
      <c r="AH92" s="1">
        <f t="shared" si="26"/>
        <v>0</v>
      </c>
      <c r="AJ92" s="1">
        <f t="shared" si="38"/>
        <v>0</v>
      </c>
      <c r="AL92" s="1">
        <f t="shared" si="27"/>
        <v>0</v>
      </c>
      <c r="AN92" s="1">
        <f t="shared" si="28"/>
        <v>0</v>
      </c>
      <c r="AP92" s="1">
        <f t="shared" si="29"/>
        <v>0</v>
      </c>
      <c r="AR92" s="1">
        <f t="shared" si="30"/>
        <v>0</v>
      </c>
      <c r="AT92" s="1">
        <f t="shared" si="31"/>
        <v>0</v>
      </c>
      <c r="AV92" s="1">
        <f t="shared" si="32"/>
        <v>0</v>
      </c>
      <c r="AX92" s="1">
        <f t="shared" si="33"/>
        <v>0</v>
      </c>
      <c r="AZ92" s="1">
        <f t="shared" si="40"/>
        <v>0</v>
      </c>
      <c r="BB92" s="1">
        <f t="shared" si="34"/>
        <v>0</v>
      </c>
      <c r="BD92" s="1">
        <f t="shared" si="35"/>
        <v>0</v>
      </c>
      <c r="BF92" s="1">
        <f t="shared" si="36"/>
        <v>0</v>
      </c>
      <c r="BH92" s="85">
        <f t="shared" si="37"/>
        <v>0</v>
      </c>
    </row>
    <row r="93" spans="12:60" ht="12.75">
      <c r="L93" s="28"/>
      <c r="M93" s="29"/>
      <c r="P93" s="28"/>
      <c r="Q93" s="29"/>
      <c r="AD93" s="52">
        <f t="shared" si="43"/>
        <v>0</v>
      </c>
      <c r="AE93" s="96">
        <f t="shared" si="25"/>
        <v>0</v>
      </c>
      <c r="AH93" s="1">
        <f t="shared" si="26"/>
        <v>0</v>
      </c>
      <c r="AJ93" s="1">
        <f t="shared" si="38"/>
        <v>0</v>
      </c>
      <c r="AL93" s="1">
        <f t="shared" si="27"/>
        <v>0</v>
      </c>
      <c r="AN93" s="1">
        <f t="shared" si="28"/>
        <v>0</v>
      </c>
      <c r="AP93" s="1">
        <f t="shared" si="29"/>
        <v>0</v>
      </c>
      <c r="AR93" s="1">
        <f t="shared" si="30"/>
        <v>0</v>
      </c>
      <c r="AT93" s="1">
        <f t="shared" si="31"/>
        <v>0</v>
      </c>
      <c r="AV93" s="1">
        <f t="shared" si="32"/>
        <v>0</v>
      </c>
      <c r="AX93" s="1">
        <f t="shared" si="33"/>
        <v>0</v>
      </c>
      <c r="AZ93" s="1">
        <f t="shared" si="40"/>
        <v>0</v>
      </c>
      <c r="BB93" s="1">
        <f t="shared" si="34"/>
        <v>0</v>
      </c>
      <c r="BD93" s="1">
        <f t="shared" si="35"/>
        <v>0</v>
      </c>
      <c r="BF93" s="1">
        <f t="shared" si="36"/>
        <v>0</v>
      </c>
      <c r="BH93" s="85">
        <f t="shared" si="37"/>
        <v>0</v>
      </c>
    </row>
    <row r="94" spans="12:60" ht="12.75">
      <c r="L94" s="28"/>
      <c r="M94" s="29"/>
      <c r="P94" s="28"/>
      <c r="Q94" s="29"/>
      <c r="AD94" s="52">
        <f t="shared" si="43"/>
        <v>0</v>
      </c>
      <c r="AE94" s="96">
        <f t="shared" si="25"/>
        <v>0</v>
      </c>
      <c r="AH94" s="1">
        <f t="shared" si="26"/>
        <v>0</v>
      </c>
      <c r="AJ94" s="1">
        <f t="shared" si="38"/>
        <v>0</v>
      </c>
      <c r="AL94" s="1">
        <f t="shared" si="27"/>
        <v>0</v>
      </c>
      <c r="AN94" s="1">
        <f t="shared" si="28"/>
        <v>0</v>
      </c>
      <c r="AP94" s="1">
        <f t="shared" si="29"/>
        <v>0</v>
      </c>
      <c r="AR94" s="1">
        <f t="shared" si="30"/>
        <v>0</v>
      </c>
      <c r="AT94" s="1">
        <f t="shared" si="31"/>
        <v>0</v>
      </c>
      <c r="AV94" s="1">
        <f t="shared" si="32"/>
        <v>0</v>
      </c>
      <c r="AX94" s="1">
        <f t="shared" si="33"/>
        <v>0</v>
      </c>
      <c r="AZ94" s="1">
        <f t="shared" si="40"/>
        <v>0</v>
      </c>
      <c r="BB94" s="1">
        <f t="shared" si="34"/>
        <v>0</v>
      </c>
      <c r="BD94" s="1">
        <f t="shared" si="35"/>
        <v>0</v>
      </c>
      <c r="BF94" s="1">
        <f t="shared" si="36"/>
        <v>0</v>
      </c>
      <c r="BH94" s="85">
        <f t="shared" si="37"/>
        <v>0</v>
      </c>
    </row>
    <row r="95" spans="12:60" ht="12.75">
      <c r="L95" s="28"/>
      <c r="M95" s="29"/>
      <c r="P95" s="28"/>
      <c r="Q95" s="29"/>
      <c r="AD95" s="52">
        <f t="shared" si="43"/>
        <v>0</v>
      </c>
      <c r="AE95" s="96">
        <f t="shared" si="25"/>
        <v>0</v>
      </c>
      <c r="AH95" s="1">
        <f t="shared" si="26"/>
        <v>0</v>
      </c>
      <c r="AJ95" s="1">
        <f t="shared" si="38"/>
        <v>0</v>
      </c>
      <c r="AL95" s="1">
        <f t="shared" si="27"/>
        <v>0</v>
      </c>
      <c r="AN95" s="1">
        <f t="shared" si="28"/>
        <v>0</v>
      </c>
      <c r="AP95" s="1">
        <f t="shared" si="29"/>
        <v>0</v>
      </c>
      <c r="AR95" s="1">
        <f t="shared" si="30"/>
        <v>0</v>
      </c>
      <c r="AT95" s="1">
        <f t="shared" si="31"/>
        <v>0</v>
      </c>
      <c r="AV95" s="1">
        <f t="shared" si="32"/>
        <v>0</v>
      </c>
      <c r="AX95" s="1">
        <f t="shared" si="33"/>
        <v>0</v>
      </c>
      <c r="AZ95" s="1">
        <f t="shared" si="40"/>
        <v>0</v>
      </c>
      <c r="BB95" s="1">
        <f t="shared" si="34"/>
        <v>0</v>
      </c>
      <c r="BD95" s="1">
        <f t="shared" si="35"/>
        <v>0</v>
      </c>
      <c r="BF95" s="1">
        <f t="shared" si="36"/>
        <v>0</v>
      </c>
      <c r="BH95" s="85">
        <f t="shared" si="37"/>
        <v>0</v>
      </c>
    </row>
    <row r="96" spans="12:60" ht="12.75">
      <c r="L96" s="28"/>
      <c r="M96" s="29"/>
      <c r="P96" s="28"/>
      <c r="Q96" s="29"/>
      <c r="AD96" s="52">
        <f t="shared" si="43"/>
        <v>0</v>
      </c>
      <c r="AE96" s="96">
        <f t="shared" si="25"/>
        <v>0</v>
      </c>
      <c r="AH96" s="1">
        <f t="shared" si="26"/>
        <v>0</v>
      </c>
      <c r="AJ96" s="1">
        <f t="shared" si="38"/>
        <v>0</v>
      </c>
      <c r="AL96" s="1">
        <f t="shared" si="27"/>
        <v>0</v>
      </c>
      <c r="AN96" s="1">
        <f t="shared" si="28"/>
        <v>0</v>
      </c>
      <c r="AP96" s="1">
        <f t="shared" si="29"/>
        <v>0</v>
      </c>
      <c r="AR96" s="1">
        <f t="shared" si="30"/>
        <v>0</v>
      </c>
      <c r="AT96" s="1">
        <f t="shared" si="31"/>
        <v>0</v>
      </c>
      <c r="AV96" s="1">
        <f t="shared" si="32"/>
        <v>0</v>
      </c>
      <c r="AX96" s="1">
        <f t="shared" si="33"/>
        <v>0</v>
      </c>
      <c r="AZ96" s="1">
        <f t="shared" si="40"/>
        <v>0</v>
      </c>
      <c r="BB96" s="1">
        <f t="shared" si="34"/>
        <v>0</v>
      </c>
      <c r="BD96" s="1">
        <f t="shared" si="35"/>
        <v>0</v>
      </c>
      <c r="BF96" s="1">
        <f t="shared" si="36"/>
        <v>0</v>
      </c>
      <c r="BH96" s="85">
        <f t="shared" si="37"/>
        <v>0</v>
      </c>
    </row>
    <row r="97" spans="12:60" ht="12.75">
      <c r="L97" s="28"/>
      <c r="M97" s="29"/>
      <c r="P97" s="28"/>
      <c r="Q97" s="29"/>
      <c r="AD97" s="52">
        <f t="shared" si="43"/>
        <v>0</v>
      </c>
      <c r="AE97" s="96">
        <f t="shared" si="25"/>
        <v>0</v>
      </c>
      <c r="AH97" s="1">
        <f t="shared" si="26"/>
        <v>0</v>
      </c>
      <c r="AJ97" s="1">
        <f t="shared" si="38"/>
        <v>0</v>
      </c>
      <c r="AL97" s="1">
        <f t="shared" si="27"/>
        <v>0</v>
      </c>
      <c r="AN97" s="1">
        <f t="shared" si="28"/>
        <v>0</v>
      </c>
      <c r="AP97" s="1">
        <f t="shared" si="29"/>
        <v>0</v>
      </c>
      <c r="AR97" s="1">
        <f t="shared" si="30"/>
        <v>0</v>
      </c>
      <c r="AT97" s="1">
        <f t="shared" si="31"/>
        <v>0</v>
      </c>
      <c r="AV97" s="1">
        <f t="shared" si="32"/>
        <v>0</v>
      </c>
      <c r="AX97" s="1">
        <f t="shared" si="33"/>
        <v>0</v>
      </c>
      <c r="AZ97" s="1">
        <f t="shared" si="40"/>
        <v>0</v>
      </c>
      <c r="BB97" s="1">
        <f t="shared" si="34"/>
        <v>0</v>
      </c>
      <c r="BD97" s="1">
        <f t="shared" si="35"/>
        <v>0</v>
      </c>
      <c r="BF97" s="1">
        <f t="shared" si="36"/>
        <v>0</v>
      </c>
      <c r="BH97" s="85">
        <f t="shared" si="37"/>
        <v>0</v>
      </c>
    </row>
    <row r="98" spans="12:60" ht="12.75">
      <c r="L98" s="28"/>
      <c r="M98" s="29"/>
      <c r="P98" s="28"/>
      <c r="Q98" s="29"/>
      <c r="AD98" s="52">
        <f t="shared" si="43"/>
        <v>0</v>
      </c>
      <c r="AE98" s="96">
        <f t="shared" si="25"/>
        <v>0</v>
      </c>
      <c r="AH98" s="1">
        <f t="shared" si="26"/>
        <v>0</v>
      </c>
      <c r="AJ98" s="1">
        <f t="shared" si="38"/>
        <v>0</v>
      </c>
      <c r="AL98" s="1">
        <f t="shared" si="27"/>
        <v>0</v>
      </c>
      <c r="AN98" s="1">
        <f t="shared" si="28"/>
        <v>0</v>
      </c>
      <c r="AP98" s="1">
        <f t="shared" si="29"/>
        <v>0</v>
      </c>
      <c r="AR98" s="1">
        <f t="shared" si="30"/>
        <v>0</v>
      </c>
      <c r="AT98" s="1">
        <f t="shared" si="31"/>
        <v>0</v>
      </c>
      <c r="AV98" s="1">
        <f t="shared" si="32"/>
        <v>0</v>
      </c>
      <c r="AX98" s="1">
        <f t="shared" si="33"/>
        <v>0</v>
      </c>
      <c r="AZ98" s="1">
        <f t="shared" si="40"/>
        <v>0</v>
      </c>
      <c r="BB98" s="1">
        <f t="shared" si="34"/>
        <v>0</v>
      </c>
      <c r="BD98" s="1">
        <f t="shared" si="35"/>
        <v>0</v>
      </c>
      <c r="BF98" s="1">
        <f t="shared" si="36"/>
        <v>0</v>
      </c>
      <c r="BH98" s="85">
        <f t="shared" si="37"/>
        <v>0</v>
      </c>
    </row>
    <row r="99" spans="12:60" ht="12.75">
      <c r="L99" s="28"/>
      <c r="M99" s="29"/>
      <c r="P99" s="28"/>
      <c r="Q99" s="29"/>
      <c r="AD99" s="52">
        <f t="shared" si="43"/>
        <v>0</v>
      </c>
      <c r="AE99" s="96">
        <f t="shared" si="25"/>
        <v>0</v>
      </c>
      <c r="AH99" s="1">
        <f t="shared" si="26"/>
        <v>0</v>
      </c>
      <c r="AJ99" s="1">
        <f t="shared" si="38"/>
        <v>0</v>
      </c>
      <c r="AL99" s="1">
        <f t="shared" si="27"/>
        <v>0</v>
      </c>
      <c r="AN99" s="1">
        <f t="shared" si="28"/>
        <v>0</v>
      </c>
      <c r="AP99" s="1">
        <f t="shared" si="29"/>
        <v>0</v>
      </c>
      <c r="AR99" s="1">
        <f t="shared" si="30"/>
        <v>0</v>
      </c>
      <c r="AT99" s="1">
        <f t="shared" si="31"/>
        <v>0</v>
      </c>
      <c r="AV99" s="1">
        <f t="shared" si="32"/>
        <v>0</v>
      </c>
      <c r="AX99" s="1">
        <f t="shared" si="33"/>
        <v>0</v>
      </c>
      <c r="AZ99" s="1">
        <f t="shared" si="40"/>
        <v>0</v>
      </c>
      <c r="BB99" s="1">
        <f t="shared" si="34"/>
        <v>0</v>
      </c>
      <c r="BD99" s="1">
        <f t="shared" si="35"/>
        <v>0</v>
      </c>
      <c r="BF99" s="1">
        <f t="shared" si="36"/>
        <v>0</v>
      </c>
      <c r="BH99" s="85">
        <f t="shared" si="37"/>
        <v>0</v>
      </c>
    </row>
    <row r="100" spans="12:13" ht="12.75">
      <c r="L100" s="28"/>
      <c r="M100" s="29"/>
    </row>
    <row r="101" spans="12:13" ht="12.75">
      <c r="L101" s="28"/>
      <c r="M101" s="29"/>
    </row>
    <row r="102" spans="12:13" ht="12.75">
      <c r="L102" s="28"/>
      <c r="M102" s="29"/>
    </row>
    <row r="103" spans="12:13" ht="12.75">
      <c r="L103" s="28"/>
      <c r="M103" s="29"/>
    </row>
    <row r="104" spans="12:13" ht="12.75">
      <c r="L104" s="28"/>
      <c r="M104" s="29"/>
    </row>
    <row r="105" spans="12:13" ht="12.75">
      <c r="L105" s="28"/>
      <c r="M105" s="29"/>
    </row>
    <row r="106" spans="12:13" ht="12.75">
      <c r="L106" s="28"/>
      <c r="M106" s="29"/>
    </row>
  </sheetData>
  <sheetProtection/>
  <mergeCells count="2">
    <mergeCell ref="A1:D1"/>
    <mergeCell ref="D3:AC3"/>
  </mergeCells>
  <printOptions horizontalCentered="1"/>
  <pageMargins left="0.29" right="0.19" top="0.25" bottom="0.41" header="0.21" footer="1.67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DANBEP</dc:creator>
  <cp:keywords/>
  <dc:description/>
  <cp:lastModifiedBy>charlie</cp:lastModifiedBy>
  <cp:lastPrinted>2012-05-23T21:52:10Z</cp:lastPrinted>
  <dcterms:created xsi:type="dcterms:W3CDTF">2003-09-09T18:14:14Z</dcterms:created>
  <dcterms:modified xsi:type="dcterms:W3CDTF">2013-10-23T18:51:57Z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-602297734</vt:i4>
  </property>
  <property fmtid="{D5CDD505-2E9C-101B-9397-08002B2CF9AE}" pid="3" name="_EmailSubject">
    <vt:lpwstr>Skipper of the year rankings</vt:lpwstr>
  </property>
  <property fmtid="{D5CDD505-2E9C-101B-9397-08002B2CF9AE}" pid="4" name="_AuthorEmail">
    <vt:lpwstr>philipp.danbe@baesystems.com</vt:lpwstr>
  </property>
  <property fmtid="{D5CDD505-2E9C-101B-9397-08002B2CF9AE}" pid="5" name="_AuthorEmailDisplayName">
    <vt:lpwstr>Danbe, Philipp L.</vt:lpwstr>
  </property>
  <property fmtid="{D5CDD505-2E9C-101B-9397-08002B2CF9AE}" pid="6" name="_PreviousAdHocReviewCycleID">
    <vt:i4>-524587791</vt:i4>
  </property>
  <property fmtid="{D5CDD505-2E9C-101B-9397-08002B2CF9AE}" pid="7" name="_ReviewingToolsShownOnce">
    <vt:lpwstr/>
  </property>
</Properties>
</file>