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160" activeTab="0"/>
  </bookViews>
  <sheets>
    <sheet name="standings" sheetId="1" r:id="rId1"/>
    <sheet name="numbers1-25" sheetId="2" r:id="rId2"/>
  </sheets>
  <definedNames>
    <definedName name="_xlnm.Print_Area" localSheetId="0">'standings'!$A$1:$AE$58</definedName>
  </definedNames>
  <calcPr fullCalcOnLoad="1"/>
</workbook>
</file>

<file path=xl/sharedStrings.xml><?xml version="1.0" encoding="utf-8"?>
<sst xmlns="http://schemas.openxmlformats.org/spreadsheetml/2006/main" count="255" uniqueCount="143">
  <si>
    <r>
      <t xml:space="preserve"> </t>
    </r>
    <r>
      <rPr>
        <sz val="10"/>
        <rFont val="Arial"/>
        <family val="0"/>
      </rPr>
      <t>RC</t>
    </r>
  </si>
  <si>
    <t>Drop race</t>
  </si>
  <si>
    <t>Position</t>
  </si>
  <si>
    <t># of Races</t>
  </si>
  <si>
    <t>TOTAL</t>
  </si>
  <si>
    <t>Skipper</t>
  </si>
  <si>
    <t>Bernie Villa</t>
  </si>
  <si>
    <t>Tom Cottingham</t>
  </si>
  <si>
    <t>Peter Shearer</t>
  </si>
  <si>
    <t>Crew</t>
  </si>
  <si>
    <t>Al Dewan</t>
  </si>
  <si>
    <t>FR2</t>
  </si>
  <si>
    <t>Bob Fraser</t>
  </si>
  <si>
    <t>Distance race</t>
  </si>
  <si>
    <t xml:space="preserve">Rev roll </t>
  </si>
  <si>
    <t>Joe Valinotti</t>
  </si>
  <si>
    <t>John Sullivan</t>
  </si>
  <si>
    <t>Kathy Kulkoski</t>
  </si>
  <si>
    <t>FR 3</t>
  </si>
  <si>
    <t>Seth Herzon</t>
  </si>
  <si>
    <t>Ice Brk  FR 1</t>
  </si>
  <si>
    <t>Modified</t>
  </si>
  <si>
    <t>PL</t>
  </si>
  <si>
    <t>PTS</t>
  </si>
  <si>
    <t>Dan Kulkoski</t>
  </si>
  <si>
    <t>FR 7</t>
  </si>
  <si>
    <t>Gary Butler</t>
  </si>
  <si>
    <t>Tommy Butler</t>
  </si>
  <si>
    <t>FR 8</t>
  </si>
  <si>
    <t>Scott Rathburn</t>
  </si>
  <si>
    <t>FR 10</t>
  </si>
  <si>
    <t>FR 11</t>
  </si>
  <si>
    <t>FR 12</t>
  </si>
  <si>
    <t>Bill Raska</t>
  </si>
  <si>
    <t>Jack Puk</t>
  </si>
  <si>
    <t xml:space="preserve">       FR 4</t>
  </si>
  <si>
    <t>Noah Herzon</t>
  </si>
  <si>
    <t>3LT.</t>
  </si>
  <si>
    <t>FR 5</t>
  </si>
  <si>
    <t xml:space="preserve">Statue </t>
  </si>
  <si>
    <t>fr6</t>
  </si>
  <si>
    <t>BlueWater</t>
  </si>
  <si>
    <t>FR 9</t>
  </si>
  <si>
    <t>cancelled</t>
  </si>
  <si>
    <t xml:space="preserve">2012 Fleet Race Summary </t>
  </si>
  <si>
    <t>Rory O'Connor</t>
  </si>
  <si>
    <t>Bob Jobson</t>
  </si>
  <si>
    <t>Ted Groeger</t>
  </si>
  <si>
    <t>Clay Halvorson</t>
  </si>
  <si>
    <t>RC</t>
  </si>
  <si>
    <t>Roger Silvergold</t>
  </si>
  <si>
    <t>Emily Rathburn</t>
  </si>
  <si>
    <t>Peter Fornabi</t>
  </si>
  <si>
    <t>Greg Raybon</t>
  </si>
  <si>
    <t>Mark Brady</t>
  </si>
  <si>
    <t>Alex Smit</t>
  </si>
  <si>
    <t>Dave Ham</t>
  </si>
  <si>
    <t>MB</t>
  </si>
  <si>
    <t>Chris Raska</t>
  </si>
  <si>
    <t>Jenna Meyer</t>
  </si>
  <si>
    <t>Mark Moderman</t>
  </si>
  <si>
    <t>Billy Raska</t>
  </si>
  <si>
    <t>Gary Payne</t>
  </si>
  <si>
    <t>Isaac Hall</t>
  </si>
  <si>
    <t>Caitlan McCarthy</t>
  </si>
  <si>
    <t>Kevin</t>
  </si>
  <si>
    <t>Brian O,Connor</t>
  </si>
  <si>
    <t>Nick Haines</t>
  </si>
  <si>
    <t>George Evans</t>
  </si>
  <si>
    <t>Joann Jebb</t>
  </si>
  <si>
    <t>Nick Haines Jr.</t>
  </si>
  <si>
    <t>Robert Salesman</t>
  </si>
  <si>
    <t>Airon Loiche</t>
  </si>
  <si>
    <t>Kornwebel</t>
  </si>
  <si>
    <t>Chris Walen</t>
  </si>
  <si>
    <t>Mark Midwell</t>
  </si>
  <si>
    <t>3 lt</t>
  </si>
  <si>
    <t>Donna Gruber</t>
  </si>
  <si>
    <t>Mario Debuex</t>
  </si>
  <si>
    <t xml:space="preserve">Wolfgang Kornwebel </t>
  </si>
  <si>
    <t>Sejii Honda</t>
  </si>
  <si>
    <t>Billy Rasca</t>
  </si>
  <si>
    <t>Ray Hinske</t>
  </si>
  <si>
    <t>Brenin Ford</t>
  </si>
  <si>
    <t>Ryan Topal</t>
  </si>
  <si>
    <t>Mike Love</t>
  </si>
  <si>
    <t>Flavio Pardo</t>
  </si>
  <si>
    <t>Chris Bolle</t>
  </si>
  <si>
    <t>Ori Ben Zvi</t>
  </si>
  <si>
    <t>Tom Helstern</t>
  </si>
  <si>
    <t>Mike Evans</t>
  </si>
  <si>
    <t>Mark Hofman</t>
  </si>
  <si>
    <t>Chris Marth</t>
  </si>
  <si>
    <t>Juan Eroles</t>
  </si>
  <si>
    <t>Clara Reoles</t>
  </si>
  <si>
    <t>DJ Hager</t>
  </si>
  <si>
    <t>Jo Jedd</t>
  </si>
  <si>
    <t>Melinda Bello</t>
  </si>
  <si>
    <t>Vic</t>
  </si>
  <si>
    <t>Don Pederson</t>
  </si>
  <si>
    <t>Bob Pasaniello</t>
  </si>
  <si>
    <t>Gail Dean</t>
  </si>
  <si>
    <t>Gary Dean</t>
  </si>
  <si>
    <t>Liz</t>
  </si>
  <si>
    <t>Peter Winzer</t>
  </si>
  <si>
    <t>TonyFlaim</t>
  </si>
  <si>
    <t>Eric Raybon</t>
  </si>
  <si>
    <t>Caroline Winzer</t>
  </si>
  <si>
    <t>Nick Haynes SR</t>
  </si>
  <si>
    <t>Charlie Capello</t>
  </si>
  <si>
    <t>nutsfreezer</t>
  </si>
  <si>
    <t>FR 13</t>
  </si>
  <si>
    <t>?</t>
  </si>
  <si>
    <t>Nancy  Kornblum</t>
  </si>
  <si>
    <t>cr2</t>
  </si>
  <si>
    <t>cr1</t>
  </si>
  <si>
    <t>cr6</t>
  </si>
  <si>
    <t>cr3</t>
  </si>
  <si>
    <t>Grace Modderman</t>
  </si>
  <si>
    <t>sk7</t>
  </si>
  <si>
    <t>Joe Valinoti</t>
  </si>
  <si>
    <t>Skipp</t>
  </si>
  <si>
    <t>cr5</t>
  </si>
  <si>
    <t>Best 7</t>
  </si>
  <si>
    <t>Peggie</t>
  </si>
  <si>
    <t>Bill D</t>
  </si>
  <si>
    <t>RC2</t>
  </si>
  <si>
    <t>cr4</t>
  </si>
  <si>
    <t>Judy Raybon</t>
  </si>
  <si>
    <t>cr7</t>
  </si>
  <si>
    <t>sk11</t>
  </si>
  <si>
    <t>x</t>
  </si>
  <si>
    <t>sk4</t>
  </si>
  <si>
    <t>sk2</t>
  </si>
  <si>
    <t>sk1</t>
  </si>
  <si>
    <t>Luke Puk</t>
  </si>
  <si>
    <t>Vincent Schmidt</t>
  </si>
  <si>
    <t>Tod Cronin</t>
  </si>
  <si>
    <t>Ersang Ma</t>
  </si>
  <si>
    <t>sk5</t>
  </si>
  <si>
    <t xml:space="preserve">     FR 4</t>
  </si>
  <si>
    <t>sk8</t>
  </si>
  <si>
    <t>sk6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</si>
</sst>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10"/>
      <color indexed="15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4" xfId="0" applyNumberFormat="1" applyBorder="1" applyAlignment="1" applyProtection="1">
      <alignment horizontal="center"/>
      <protection locked="0"/>
    </xf>
    <xf numFmtId="0" fontId="2" fillId="39" borderId="15" xfId="0" applyFont="1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5" borderId="22" xfId="0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43" borderId="22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2" fillId="45" borderId="16" xfId="0" applyFont="1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/>
    </xf>
    <xf numFmtId="0" fontId="2" fillId="4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5"/>
  <sheetViews>
    <sheetView tabSelected="1" zoomScale="110" zoomScaleNormal="110" workbookViewId="0" topLeftCell="A9">
      <pane xSplit="27880" topLeftCell="AS1" activePane="topLeft" state="split"/>
      <selection pane="topLeft" activeCell="U41" sqref="U41"/>
      <selection pane="topRight" activeCell="AS1" sqref="AS1"/>
    </sheetView>
  </sheetViews>
  <sheetFormatPr defaultColWidth="9.140625" defaultRowHeight="12.75"/>
  <cols>
    <col min="1" max="2" width="5.7109375" style="1" customWidth="1"/>
    <col min="3" max="3" width="18.421875" style="12" customWidth="1"/>
    <col min="4" max="4" width="4.7109375" style="26" customWidth="1"/>
    <col min="5" max="5" width="4.7109375" style="27" customWidth="1"/>
    <col min="6" max="6" width="4.7109375" style="18" customWidth="1"/>
    <col min="7" max="7" width="4.7109375" style="12" customWidth="1"/>
    <col min="8" max="8" width="4.7109375" style="26" customWidth="1"/>
    <col min="9" max="9" width="4.7109375" style="27" customWidth="1"/>
    <col min="10" max="10" width="4.7109375" style="18" customWidth="1"/>
    <col min="11" max="11" width="4.7109375" style="12" customWidth="1"/>
    <col min="12" max="12" width="4.7109375" style="26" customWidth="1"/>
    <col min="13" max="13" width="4.7109375" style="27" customWidth="1"/>
    <col min="14" max="14" width="4.7109375" style="18" customWidth="1"/>
    <col min="15" max="15" width="4.7109375" style="12" customWidth="1"/>
    <col min="16" max="16" width="4.7109375" style="26" customWidth="1"/>
    <col min="17" max="17" width="4.7109375" style="27" customWidth="1"/>
    <col min="18" max="18" width="4.7109375" style="18" customWidth="1"/>
    <col min="19" max="19" width="4.7109375" style="12" customWidth="1"/>
    <col min="20" max="20" width="4.7109375" style="26" customWidth="1"/>
    <col min="21" max="21" width="4.7109375" style="32" customWidth="1"/>
    <col min="22" max="22" width="4.7109375" style="20" customWidth="1"/>
    <col min="23" max="23" width="4.7109375" style="11" customWidth="1"/>
    <col min="24" max="24" width="4.7109375" style="26" customWidth="1"/>
    <col min="25" max="25" width="4.7109375" style="27" customWidth="1"/>
    <col min="26" max="26" width="4.7109375" style="18" customWidth="1"/>
    <col min="27" max="27" width="4.7109375" style="1" customWidth="1"/>
    <col min="28" max="29" width="4.7109375" style="66" customWidth="1"/>
    <col min="30" max="30" width="7.28125" style="26" customWidth="1"/>
    <col min="31" max="31" width="9.140625" style="27" customWidth="1"/>
    <col min="32" max="32" width="9.140625" style="18" customWidth="1"/>
    <col min="33" max="16384" width="9.140625" style="1" customWidth="1"/>
  </cols>
  <sheetData>
    <row r="1" spans="1:34" ht="18" thickBot="1">
      <c r="A1" s="108" t="s">
        <v>44</v>
      </c>
      <c r="B1" s="109"/>
      <c r="C1" s="109"/>
      <c r="D1" s="110"/>
      <c r="E1" s="57"/>
      <c r="H1" s="24"/>
      <c r="I1" s="25"/>
      <c r="L1" s="24"/>
      <c r="M1" s="25"/>
      <c r="P1" s="24"/>
      <c r="Q1" s="25"/>
      <c r="T1" s="24"/>
      <c r="U1" s="64"/>
      <c r="X1" s="24"/>
      <c r="Y1" s="25"/>
      <c r="AB1" s="65"/>
      <c r="AC1" s="65"/>
      <c r="AD1" s="24" t="s">
        <v>21</v>
      </c>
      <c r="AE1" s="54">
        <v>41241</v>
      </c>
      <c r="AG1" s="7"/>
      <c r="AH1" s="7"/>
    </row>
    <row r="2" spans="1:11" ht="12">
      <c r="A2" s="58"/>
      <c r="B2" s="59"/>
      <c r="C2" s="60"/>
      <c r="D2" s="61"/>
      <c r="J2" s="20"/>
      <c r="K2" s="11"/>
    </row>
    <row r="3" spans="1:29" ht="12">
      <c r="A3" s="8" t="s">
        <v>0</v>
      </c>
      <c r="B3" s="4"/>
      <c r="C3" s="13" t="s">
        <v>1</v>
      </c>
      <c r="L3" s="31"/>
      <c r="M3" s="32"/>
      <c r="N3" s="20"/>
      <c r="O3" s="11"/>
      <c r="P3" s="31"/>
      <c r="Q3" s="32"/>
      <c r="R3" s="20"/>
      <c r="S3" s="11"/>
      <c r="T3" s="31"/>
      <c r="X3" s="31"/>
      <c r="Y3" s="32"/>
      <c r="Z3" s="20"/>
      <c r="AA3" s="3"/>
      <c r="AB3" s="67"/>
      <c r="AC3" s="67"/>
    </row>
    <row r="4" spans="1:29" ht="12">
      <c r="A4" s="9"/>
      <c r="B4" s="4"/>
      <c r="C4" s="14" t="s">
        <v>14</v>
      </c>
      <c r="L4" s="31"/>
      <c r="M4" s="32"/>
      <c r="N4" s="20"/>
      <c r="O4" s="11"/>
      <c r="P4" s="31"/>
      <c r="Q4" s="32"/>
      <c r="R4" s="20"/>
      <c r="S4" s="11"/>
      <c r="T4" s="31"/>
      <c r="X4" s="31"/>
      <c r="Y4" s="32"/>
      <c r="Z4" s="20"/>
      <c r="AA4" s="3"/>
      <c r="AB4" s="67"/>
      <c r="AC4" s="67"/>
    </row>
    <row r="5" spans="1:27" ht="12">
      <c r="A5" s="9"/>
      <c r="B5" s="4"/>
      <c r="C5" s="15" t="s">
        <v>13</v>
      </c>
      <c r="I5" s="32"/>
      <c r="J5" s="20"/>
      <c r="K5" s="11"/>
      <c r="X5" s="31"/>
      <c r="Y5" s="32"/>
      <c r="Z5" s="20"/>
      <c r="AA5" s="3"/>
    </row>
    <row r="6" spans="1:60" s="10" customFormat="1" ht="48">
      <c r="A6" s="5" t="s">
        <v>2</v>
      </c>
      <c r="B6" s="6" t="s">
        <v>3</v>
      </c>
      <c r="C6" s="16"/>
      <c r="D6" s="28" t="s">
        <v>20</v>
      </c>
      <c r="E6" s="29"/>
      <c r="F6" s="19" t="s">
        <v>11</v>
      </c>
      <c r="G6" s="12"/>
      <c r="H6" s="40" t="s">
        <v>18</v>
      </c>
      <c r="I6" s="32"/>
      <c r="J6" s="37" t="s">
        <v>35</v>
      </c>
      <c r="K6" s="41"/>
      <c r="L6" s="45" t="s">
        <v>38</v>
      </c>
      <c r="M6" s="46" t="s">
        <v>37</v>
      </c>
      <c r="N6" s="44" t="s">
        <v>40</v>
      </c>
      <c r="O6" s="50" t="s">
        <v>39</v>
      </c>
      <c r="P6" s="40" t="s">
        <v>25</v>
      </c>
      <c r="Q6" s="63"/>
      <c r="R6" s="51" t="s">
        <v>28</v>
      </c>
      <c r="S6" s="52" t="s">
        <v>41</v>
      </c>
      <c r="T6" s="40" t="s">
        <v>42</v>
      </c>
      <c r="U6" s="29" t="s">
        <v>43</v>
      </c>
      <c r="V6" s="37" t="s">
        <v>30</v>
      </c>
      <c r="W6" s="42" t="s">
        <v>112</v>
      </c>
      <c r="X6" s="40" t="s">
        <v>31</v>
      </c>
      <c r="Y6" s="29"/>
      <c r="Z6" s="37" t="s">
        <v>32</v>
      </c>
      <c r="AA6" s="73"/>
      <c r="AB6" s="37" t="s">
        <v>111</v>
      </c>
      <c r="AC6" s="52" t="s">
        <v>110</v>
      </c>
      <c r="AD6" s="55" t="s">
        <v>4</v>
      </c>
      <c r="AE6" s="119" t="s">
        <v>123</v>
      </c>
      <c r="AF6" s="53"/>
      <c r="AI6" s="10" t="str">
        <f aca="true" t="shared" si="0" ref="AI6:BH6">D6</f>
        <v>Ice Brk  FR 1</v>
      </c>
      <c r="AJ6" s="10">
        <f t="shared" si="0"/>
        <v>0</v>
      </c>
      <c r="AK6" s="10" t="str">
        <f t="shared" si="0"/>
        <v>FR2</v>
      </c>
      <c r="AL6" s="10">
        <f t="shared" si="0"/>
        <v>0</v>
      </c>
      <c r="AM6" s="10" t="str">
        <f t="shared" si="0"/>
        <v>FR 3</v>
      </c>
      <c r="AN6" s="10">
        <f t="shared" si="0"/>
        <v>0</v>
      </c>
      <c r="AO6" s="10" t="str">
        <f t="shared" si="0"/>
        <v>       FR 4</v>
      </c>
      <c r="AP6" s="10">
        <f t="shared" si="0"/>
        <v>0</v>
      </c>
      <c r="AQ6" s="10" t="str">
        <f t="shared" si="0"/>
        <v>FR 5</v>
      </c>
      <c r="AR6" s="10" t="str">
        <f t="shared" si="0"/>
        <v>3LT.</v>
      </c>
      <c r="AS6" s="10" t="str">
        <f t="shared" si="0"/>
        <v>fr6</v>
      </c>
      <c r="AT6" s="10" t="str">
        <f t="shared" si="0"/>
        <v>Statue </v>
      </c>
      <c r="AU6" s="10" t="str">
        <f t="shared" si="0"/>
        <v>FR 7</v>
      </c>
      <c r="AV6" s="10">
        <f t="shared" si="0"/>
        <v>0</v>
      </c>
      <c r="AW6" s="10" t="str">
        <f t="shared" si="0"/>
        <v>FR 8</v>
      </c>
      <c r="AX6" s="10" t="str">
        <f t="shared" si="0"/>
        <v>BlueWater</v>
      </c>
      <c r="AY6" s="10" t="str">
        <f t="shared" si="0"/>
        <v>FR 9</v>
      </c>
      <c r="AZ6" s="10" t="str">
        <f t="shared" si="0"/>
        <v>cancelled</v>
      </c>
      <c r="BA6" s="10" t="str">
        <f t="shared" si="0"/>
        <v>FR 10</v>
      </c>
      <c r="BB6" s="10" t="str">
        <f t="shared" si="0"/>
        <v>?</v>
      </c>
      <c r="BC6" s="10" t="str">
        <f t="shared" si="0"/>
        <v>FR 11</v>
      </c>
      <c r="BD6" s="10">
        <f t="shared" si="0"/>
        <v>0</v>
      </c>
      <c r="BE6" s="10" t="str">
        <f t="shared" si="0"/>
        <v>FR 12</v>
      </c>
      <c r="BF6" s="10">
        <f t="shared" si="0"/>
        <v>0</v>
      </c>
      <c r="BG6" s="10" t="str">
        <f t="shared" si="0"/>
        <v>FR 13</v>
      </c>
      <c r="BH6" s="10" t="str">
        <f t="shared" si="0"/>
        <v>nutsfreezer</v>
      </c>
    </row>
    <row r="7" spans="1:60" s="10" customFormat="1" ht="12">
      <c r="A7" s="5"/>
      <c r="B7" s="6"/>
      <c r="C7" s="16" t="s">
        <v>5</v>
      </c>
      <c r="D7" s="28" t="s">
        <v>22</v>
      </c>
      <c r="E7" s="30" t="s">
        <v>23</v>
      </c>
      <c r="F7" s="19" t="s">
        <v>22</v>
      </c>
      <c r="G7" s="16" t="s">
        <v>23</v>
      </c>
      <c r="H7" s="28" t="s">
        <v>22</v>
      </c>
      <c r="I7" s="29" t="s">
        <v>23</v>
      </c>
      <c r="J7" s="37" t="s">
        <v>22</v>
      </c>
      <c r="K7" s="42" t="s">
        <v>23</v>
      </c>
      <c r="L7" s="40" t="s">
        <v>22</v>
      </c>
      <c r="M7" s="29" t="s">
        <v>23</v>
      </c>
      <c r="N7" s="37" t="s">
        <v>22</v>
      </c>
      <c r="O7" s="42" t="s">
        <v>23</v>
      </c>
      <c r="P7" s="40" t="s">
        <v>22</v>
      </c>
      <c r="Q7" s="29" t="s">
        <v>23</v>
      </c>
      <c r="R7" s="37" t="s">
        <v>22</v>
      </c>
      <c r="S7" s="42" t="s">
        <v>23</v>
      </c>
      <c r="T7" s="40" t="s">
        <v>22</v>
      </c>
      <c r="U7" s="29" t="s">
        <v>23</v>
      </c>
      <c r="V7" s="37" t="s">
        <v>22</v>
      </c>
      <c r="W7" s="42" t="s">
        <v>23</v>
      </c>
      <c r="X7" s="40" t="s">
        <v>22</v>
      </c>
      <c r="Y7" s="29" t="s">
        <v>23</v>
      </c>
      <c r="Z7" s="37" t="s">
        <v>22</v>
      </c>
      <c r="AA7" s="73" t="s">
        <v>23</v>
      </c>
      <c r="AB7" s="37" t="s">
        <v>22</v>
      </c>
      <c r="AC7" s="42" t="s">
        <v>23</v>
      </c>
      <c r="AD7" s="55"/>
      <c r="AE7" s="121"/>
      <c r="AF7" s="53"/>
      <c r="AI7" s="10" t="str">
        <f>D7</f>
        <v>PL</v>
      </c>
      <c r="AJ7" s="10" t="str">
        <f aca="true" t="shared" si="1" ref="AJ7:BF7">E7</f>
        <v>PTS</v>
      </c>
      <c r="AK7" s="10" t="str">
        <f t="shared" si="1"/>
        <v>PL</v>
      </c>
      <c r="AL7" s="10" t="str">
        <f t="shared" si="1"/>
        <v>PTS</v>
      </c>
      <c r="AM7" s="10" t="str">
        <f t="shared" si="1"/>
        <v>PL</v>
      </c>
      <c r="AN7" s="10" t="str">
        <f t="shared" si="1"/>
        <v>PTS</v>
      </c>
      <c r="AO7" s="10" t="str">
        <f t="shared" si="1"/>
        <v>PL</v>
      </c>
      <c r="AP7" s="10" t="str">
        <f t="shared" si="1"/>
        <v>PTS</v>
      </c>
      <c r="AQ7" s="10" t="str">
        <f t="shared" si="1"/>
        <v>PL</v>
      </c>
      <c r="AR7" s="10" t="str">
        <f t="shared" si="1"/>
        <v>PTS</v>
      </c>
      <c r="AS7" s="10" t="str">
        <f t="shared" si="1"/>
        <v>PL</v>
      </c>
      <c r="AT7" s="10" t="str">
        <f t="shared" si="1"/>
        <v>PTS</v>
      </c>
      <c r="AU7" s="10" t="str">
        <f t="shared" si="1"/>
        <v>PL</v>
      </c>
      <c r="AV7" s="10" t="str">
        <f t="shared" si="1"/>
        <v>PTS</v>
      </c>
      <c r="AW7" s="10" t="str">
        <f t="shared" si="1"/>
        <v>PL</v>
      </c>
      <c r="AX7" s="10" t="str">
        <f t="shared" si="1"/>
        <v>PTS</v>
      </c>
      <c r="AY7" s="10" t="str">
        <f t="shared" si="1"/>
        <v>PL</v>
      </c>
      <c r="AZ7" s="10" t="str">
        <f t="shared" si="1"/>
        <v>PTS</v>
      </c>
      <c r="BA7" s="10" t="str">
        <f t="shared" si="1"/>
        <v>PL</v>
      </c>
      <c r="BB7" s="10" t="str">
        <f t="shared" si="1"/>
        <v>PTS</v>
      </c>
      <c r="BC7" s="10" t="str">
        <f t="shared" si="1"/>
        <v>PL</v>
      </c>
      <c r="BD7" s="10" t="str">
        <f t="shared" si="1"/>
        <v>PTS</v>
      </c>
      <c r="BE7" s="10" t="str">
        <f t="shared" si="1"/>
        <v>PL</v>
      </c>
      <c r="BF7" s="10" t="str">
        <f t="shared" si="1"/>
        <v>PTS</v>
      </c>
      <c r="BG7" s="10" t="str">
        <f>AB7</f>
        <v>PL</v>
      </c>
      <c r="BH7" s="10" t="str">
        <f>AC7</f>
        <v>PTS</v>
      </c>
    </row>
    <row r="8" spans="1:60" ht="12">
      <c r="A8" s="2">
        <f>+A7+1</f>
        <v>1</v>
      </c>
      <c r="B8" s="3">
        <f>COUNT(E8,G8,I8,K8,M8,O8,Q8,S8,U8,W8,Y8,AA8,AC8)</f>
        <v>13</v>
      </c>
      <c r="C8" s="95" t="s">
        <v>68</v>
      </c>
      <c r="D8" s="31">
        <v>1</v>
      </c>
      <c r="E8" s="32">
        <v>25</v>
      </c>
      <c r="F8" s="20">
        <v>1</v>
      </c>
      <c r="G8" s="11">
        <v>25</v>
      </c>
      <c r="H8" s="31">
        <v>1</v>
      </c>
      <c r="I8" s="32">
        <v>25</v>
      </c>
      <c r="J8" s="22" t="s">
        <v>49</v>
      </c>
      <c r="K8" s="11">
        <v>25</v>
      </c>
      <c r="L8" s="31">
        <v>1</v>
      </c>
      <c r="M8" s="32">
        <v>25</v>
      </c>
      <c r="N8" s="101">
        <v>5</v>
      </c>
      <c r="O8" s="102">
        <v>21</v>
      </c>
      <c r="P8" s="105">
        <v>2</v>
      </c>
      <c r="Q8" s="106">
        <v>24</v>
      </c>
      <c r="R8" s="101">
        <v>3</v>
      </c>
      <c r="S8" s="102">
        <v>23</v>
      </c>
      <c r="T8" s="105"/>
      <c r="U8" s="106">
        <v>1</v>
      </c>
      <c r="V8" s="20">
        <v>1</v>
      </c>
      <c r="W8" s="11">
        <f>26-V8</f>
        <v>25</v>
      </c>
      <c r="X8" s="31">
        <v>1</v>
      </c>
      <c r="Y8" s="32">
        <v>25</v>
      </c>
      <c r="Z8" s="101">
        <v>3</v>
      </c>
      <c r="AA8" s="103">
        <v>23</v>
      </c>
      <c r="AB8" s="104">
        <v>4</v>
      </c>
      <c r="AC8" s="104">
        <v>22</v>
      </c>
      <c r="AD8" s="56">
        <f>E8+G8+I8+K8+M8+O8+Q8+S8+U8+W8+Y8+AA8+AC8</f>
        <v>289</v>
      </c>
      <c r="AE8" s="120">
        <f>LARGE(AJ8:BH8,1)+LARGE(AJ8:BH8,2)+LARGE(AJ8:BH8,3)+LARGE(AJ8:BH8,4)+LARGE(AJ8:BH8,5)+LARGE(AJ8:BH8,6)+LARGE(AJ8:BH8,7)</f>
        <v>175</v>
      </c>
      <c r="AH8" s="1" t="str">
        <f>C8</f>
        <v>George Evans</v>
      </c>
      <c r="AJ8" s="1">
        <f>E8</f>
        <v>25</v>
      </c>
      <c r="AL8" s="1">
        <f>G8</f>
        <v>25</v>
      </c>
      <c r="AN8" s="1">
        <f>I8</f>
        <v>25</v>
      </c>
      <c r="AP8" s="1">
        <f>K8</f>
        <v>25</v>
      </c>
      <c r="AR8" s="1">
        <f>M8</f>
        <v>25</v>
      </c>
      <c r="AT8" s="1">
        <f>O8</f>
        <v>21</v>
      </c>
      <c r="AV8" s="1">
        <f>Q8</f>
        <v>24</v>
      </c>
      <c r="AX8" s="1">
        <f>S8</f>
        <v>23</v>
      </c>
      <c r="AZ8" s="1">
        <f>U8</f>
        <v>1</v>
      </c>
      <c r="BB8" s="1">
        <f>W8</f>
        <v>25</v>
      </c>
      <c r="BD8" s="1">
        <f>Y8</f>
        <v>25</v>
      </c>
      <c r="BF8" s="1">
        <f>AA8</f>
        <v>23</v>
      </c>
      <c r="BH8" s="1">
        <f>AC8</f>
        <v>22</v>
      </c>
    </row>
    <row r="9" spans="1:60" ht="12">
      <c r="A9" s="2">
        <f aca="true" t="shared" si="2" ref="A9:A58">A8+1</f>
        <v>2</v>
      </c>
      <c r="B9" s="3">
        <f>COUNT(E9,G9,I9,K9,M9,O9,Q9,S9,U9,W9,Y9,AA9,AC9)</f>
        <v>10</v>
      </c>
      <c r="C9" s="95" t="s">
        <v>16</v>
      </c>
      <c r="D9" s="31"/>
      <c r="E9" s="32"/>
      <c r="F9" s="20">
        <v>2</v>
      </c>
      <c r="G9" s="11">
        <v>24</v>
      </c>
      <c r="H9" s="31">
        <v>2</v>
      </c>
      <c r="I9" s="32">
        <v>24</v>
      </c>
      <c r="J9" s="20">
        <v>1</v>
      </c>
      <c r="K9" s="11">
        <v>25</v>
      </c>
      <c r="L9" s="31">
        <v>3</v>
      </c>
      <c r="M9" s="32">
        <v>23</v>
      </c>
      <c r="N9" s="101">
        <v>4</v>
      </c>
      <c r="O9" s="102">
        <v>22</v>
      </c>
      <c r="P9" s="31"/>
      <c r="Q9" s="32"/>
      <c r="R9" s="20"/>
      <c r="S9" s="11"/>
      <c r="T9" s="31"/>
      <c r="U9" s="106">
        <v>1</v>
      </c>
      <c r="V9" s="101">
        <v>4</v>
      </c>
      <c r="W9" s="102">
        <f>26-V9</f>
        <v>22</v>
      </c>
      <c r="X9" s="31">
        <v>3</v>
      </c>
      <c r="Y9" s="32">
        <v>23</v>
      </c>
      <c r="Z9" s="75" t="s">
        <v>49</v>
      </c>
      <c r="AA9" s="3">
        <v>25</v>
      </c>
      <c r="AB9" s="67">
        <v>3</v>
      </c>
      <c r="AC9" s="67">
        <v>23</v>
      </c>
      <c r="AD9" s="56">
        <f>E9+G9+I9+K9+M9+O9+Q9+S9+U9+W9+Y9+AA9+AC9</f>
        <v>212</v>
      </c>
      <c r="AE9" s="120">
        <f>LARGE(AJ9:BH9,1)+LARGE(AJ9:BH9,2)+LARGE(AJ9:BH9,3)+LARGE(AJ9:BH9,4)+LARGE(AJ9:BH9,5)+LARGE(AJ9:BH9,6)+LARGE(AJ9:BH9,7)</f>
        <v>167</v>
      </c>
      <c r="AH9" s="1" t="str">
        <f aca="true" t="shared" si="3" ref="AH9:AH71">C9</f>
        <v>John Sullivan</v>
      </c>
      <c r="AJ9" s="1">
        <f aca="true" t="shared" si="4" ref="AJ9:AJ71">E9</f>
        <v>0</v>
      </c>
      <c r="AL9" s="1">
        <f aca="true" t="shared" si="5" ref="AL9:AL71">G9</f>
        <v>24</v>
      </c>
      <c r="AN9" s="1">
        <f aca="true" t="shared" si="6" ref="AN9:AN71">I9</f>
        <v>24</v>
      </c>
      <c r="AP9" s="1">
        <f aca="true" t="shared" si="7" ref="AP9:AP71">K9</f>
        <v>25</v>
      </c>
      <c r="AR9" s="1">
        <f aca="true" t="shared" si="8" ref="AR9:AR71">M9</f>
        <v>23</v>
      </c>
      <c r="AT9" s="1">
        <f aca="true" t="shared" si="9" ref="AT9:AT71">O9</f>
        <v>22</v>
      </c>
      <c r="AV9" s="1">
        <f aca="true" t="shared" si="10" ref="AV9:AV71">Q9</f>
        <v>0</v>
      </c>
      <c r="AX9" s="1">
        <f aca="true" t="shared" si="11" ref="AX9:AX71">S9</f>
        <v>0</v>
      </c>
      <c r="AZ9" s="1">
        <f aca="true" t="shared" si="12" ref="AZ9:AZ71">U9</f>
        <v>1</v>
      </c>
      <c r="BB9" s="1">
        <f aca="true" t="shared" si="13" ref="BB9:BB71">W9</f>
        <v>22</v>
      </c>
      <c r="BD9" s="1">
        <f aca="true" t="shared" si="14" ref="BD9:BD106">Y9</f>
        <v>23</v>
      </c>
      <c r="BF9" s="1">
        <f aca="true" t="shared" si="15" ref="BF9:BF71">AA9</f>
        <v>25</v>
      </c>
      <c r="BH9" s="1">
        <f aca="true" t="shared" si="16" ref="BH9:BH71">AC9</f>
        <v>23</v>
      </c>
    </row>
    <row r="10" spans="1:60" ht="12">
      <c r="A10" s="2">
        <f t="shared" si="2"/>
        <v>3</v>
      </c>
      <c r="B10" s="3">
        <f>COUNT(E10,G10,I10,K10,M10,O10,Q10,S10,U10,W10,Y10,AA10,AC10)</f>
        <v>11</v>
      </c>
      <c r="C10" s="95" t="s">
        <v>29</v>
      </c>
      <c r="D10" s="33" t="s">
        <v>49</v>
      </c>
      <c r="E10" s="32">
        <v>25</v>
      </c>
      <c r="F10" s="20"/>
      <c r="G10" s="11"/>
      <c r="H10" s="31"/>
      <c r="I10" s="32"/>
      <c r="J10" s="76" t="s">
        <v>114</v>
      </c>
      <c r="K10" s="77">
        <v>24</v>
      </c>
      <c r="L10" s="70" t="s">
        <v>115</v>
      </c>
      <c r="M10" s="71">
        <v>25</v>
      </c>
      <c r="N10" s="101" t="s">
        <v>116</v>
      </c>
      <c r="O10" s="102">
        <v>20</v>
      </c>
      <c r="P10" s="105" t="s">
        <v>117</v>
      </c>
      <c r="Q10" s="106">
        <v>22</v>
      </c>
      <c r="R10" s="20">
        <v>1</v>
      </c>
      <c r="S10" s="11">
        <v>25</v>
      </c>
      <c r="T10" s="31"/>
      <c r="U10" s="106">
        <v>1</v>
      </c>
      <c r="V10" s="101" t="s">
        <v>116</v>
      </c>
      <c r="W10" s="102">
        <v>20</v>
      </c>
      <c r="X10" s="31">
        <v>4</v>
      </c>
      <c r="Y10" s="32">
        <v>22</v>
      </c>
      <c r="Z10" s="20">
        <v>2</v>
      </c>
      <c r="AA10" s="3">
        <v>24</v>
      </c>
      <c r="AB10" s="67">
        <v>5</v>
      </c>
      <c r="AC10" s="67">
        <v>21</v>
      </c>
      <c r="AD10" s="56">
        <f>E10+G10+I10+K10+M10+O10+Q10+S10+U10+W10+Y10+AA10+AC10</f>
        <v>229</v>
      </c>
      <c r="AE10" s="120">
        <f>E10+S10+Y10+AA10+AC10+M10+K10</f>
        <v>166</v>
      </c>
      <c r="AH10" s="1" t="str">
        <f t="shared" si="3"/>
        <v>Scott Rathburn</v>
      </c>
      <c r="AJ10" s="1">
        <f t="shared" si="4"/>
        <v>25</v>
      </c>
      <c r="AL10" s="1">
        <f t="shared" si="5"/>
        <v>0</v>
      </c>
      <c r="AN10" s="1">
        <f t="shared" si="6"/>
        <v>0</v>
      </c>
      <c r="AP10" s="1">
        <f t="shared" si="7"/>
        <v>24</v>
      </c>
      <c r="AR10" s="1">
        <f t="shared" si="8"/>
        <v>25</v>
      </c>
      <c r="AT10" s="1">
        <f t="shared" si="9"/>
        <v>20</v>
      </c>
      <c r="AV10" s="1">
        <f t="shared" si="10"/>
        <v>22</v>
      </c>
      <c r="AX10" s="1">
        <f t="shared" si="11"/>
        <v>25</v>
      </c>
      <c r="AZ10" s="1">
        <f t="shared" si="12"/>
        <v>1</v>
      </c>
      <c r="BB10" s="1">
        <f t="shared" si="13"/>
        <v>20</v>
      </c>
      <c r="BD10" s="1">
        <f t="shared" si="14"/>
        <v>22</v>
      </c>
      <c r="BF10" s="1">
        <f t="shared" si="15"/>
        <v>24</v>
      </c>
      <c r="BH10" s="1">
        <f t="shared" si="16"/>
        <v>21</v>
      </c>
    </row>
    <row r="11" spans="1:60" ht="12">
      <c r="A11" s="2">
        <f t="shared" si="2"/>
        <v>4</v>
      </c>
      <c r="B11" s="3">
        <f>COUNT(E11,G11,I11,K11,M11,O11,Q11,S11,U11,W11,Y11,AA11,AC11)</f>
        <v>12</v>
      </c>
      <c r="C11" s="95" t="s">
        <v>12</v>
      </c>
      <c r="D11" s="31">
        <v>6</v>
      </c>
      <c r="E11" s="32">
        <v>20</v>
      </c>
      <c r="F11" s="22" t="s">
        <v>49</v>
      </c>
      <c r="G11" s="11">
        <v>22</v>
      </c>
      <c r="H11" s="105">
        <v>8</v>
      </c>
      <c r="I11" s="106">
        <v>18</v>
      </c>
      <c r="J11" s="20">
        <v>5</v>
      </c>
      <c r="K11" s="11">
        <v>21</v>
      </c>
      <c r="L11" s="31">
        <v>4</v>
      </c>
      <c r="M11" s="32">
        <v>22</v>
      </c>
      <c r="N11" s="101">
        <v>6</v>
      </c>
      <c r="O11" s="102">
        <v>19</v>
      </c>
      <c r="P11" s="31"/>
      <c r="Q11" s="32"/>
      <c r="R11" s="20">
        <v>4</v>
      </c>
      <c r="S11" s="11">
        <v>22</v>
      </c>
      <c r="T11" s="31"/>
      <c r="U11" s="106">
        <v>1</v>
      </c>
      <c r="V11" s="101">
        <v>7</v>
      </c>
      <c r="W11" s="102">
        <f>26-V11</f>
        <v>19</v>
      </c>
      <c r="X11" s="31">
        <v>5</v>
      </c>
      <c r="Y11" s="32">
        <v>21</v>
      </c>
      <c r="Z11" s="20">
        <v>5</v>
      </c>
      <c r="AA11" s="3">
        <v>21</v>
      </c>
      <c r="AB11" s="104">
        <v>14</v>
      </c>
      <c r="AC11" s="104">
        <v>12</v>
      </c>
      <c r="AD11" s="56">
        <f>E11+G11+I11+K11+M11+O11+Q11+S11+U11+W11+Y11+AA11+AC11</f>
        <v>218</v>
      </c>
      <c r="AE11" s="120">
        <f>LARGE(AJ11:BH11,1)+LARGE(AJ11:BH11,2)+LARGE(AJ11:BH11,3)+LARGE(AJ11:BH11,4)+LARGE(AJ11:BH11,5)+LARGE(AJ11:BH11,6)+LARGE(AJ11:BH11,7)</f>
        <v>149</v>
      </c>
      <c r="AH11" s="1" t="str">
        <f t="shared" si="3"/>
        <v>Bob Fraser</v>
      </c>
      <c r="AJ11" s="1">
        <f t="shared" si="4"/>
        <v>20</v>
      </c>
      <c r="AL11" s="1">
        <f t="shared" si="5"/>
        <v>22</v>
      </c>
      <c r="AN11" s="1">
        <f t="shared" si="6"/>
        <v>18</v>
      </c>
      <c r="AP11" s="1">
        <f t="shared" si="7"/>
        <v>21</v>
      </c>
      <c r="AR11" s="1">
        <f t="shared" si="8"/>
        <v>22</v>
      </c>
      <c r="AT11" s="1">
        <f t="shared" si="9"/>
        <v>19</v>
      </c>
      <c r="AV11" s="1">
        <f t="shared" si="10"/>
        <v>0</v>
      </c>
      <c r="AX11" s="1">
        <f t="shared" si="11"/>
        <v>22</v>
      </c>
      <c r="AZ11" s="1">
        <f t="shared" si="12"/>
        <v>1</v>
      </c>
      <c r="BB11" s="1">
        <f t="shared" si="13"/>
        <v>19</v>
      </c>
      <c r="BD11" s="1">
        <f t="shared" si="14"/>
        <v>21</v>
      </c>
      <c r="BF11" s="1">
        <f t="shared" si="15"/>
        <v>21</v>
      </c>
      <c r="BH11" s="1">
        <f t="shared" si="16"/>
        <v>12</v>
      </c>
    </row>
    <row r="12" spans="1:60" ht="12">
      <c r="A12" s="2">
        <f t="shared" si="2"/>
        <v>5</v>
      </c>
      <c r="B12" s="3">
        <f>COUNT(E12,G12,I12,K12,M12,O12,Q12,S12,U12,W12,Y12,AA12,AC12)</f>
        <v>10</v>
      </c>
      <c r="C12" s="95" t="s">
        <v>45</v>
      </c>
      <c r="D12" s="31">
        <v>2</v>
      </c>
      <c r="E12" s="32">
        <v>24</v>
      </c>
      <c r="F12" s="20"/>
      <c r="G12" s="11"/>
      <c r="H12" s="31">
        <v>6</v>
      </c>
      <c r="I12" s="32">
        <v>20</v>
      </c>
      <c r="J12" s="20">
        <v>6</v>
      </c>
      <c r="K12" s="11">
        <v>20</v>
      </c>
      <c r="L12" s="31"/>
      <c r="M12" s="32"/>
      <c r="N12" s="20">
        <v>3</v>
      </c>
      <c r="O12" s="11">
        <v>23</v>
      </c>
      <c r="P12" s="105">
        <v>12</v>
      </c>
      <c r="Q12" s="106">
        <v>14</v>
      </c>
      <c r="R12" s="20">
        <v>8</v>
      </c>
      <c r="S12" s="11">
        <v>18</v>
      </c>
      <c r="T12" s="33" t="s">
        <v>49</v>
      </c>
      <c r="U12" s="106">
        <v>1</v>
      </c>
      <c r="V12" s="20">
        <v>6</v>
      </c>
      <c r="W12" s="11">
        <f>26-V12</f>
        <v>20</v>
      </c>
      <c r="X12" s="31"/>
      <c r="Y12" s="32"/>
      <c r="Z12" s="101">
        <v>9</v>
      </c>
      <c r="AA12" s="103">
        <v>17</v>
      </c>
      <c r="AB12" s="90" t="s">
        <v>49</v>
      </c>
      <c r="AC12" s="90">
        <v>24</v>
      </c>
      <c r="AD12" s="56">
        <f>E12+G12+I12+K12+M12+O12+Q12+S12+U12+W12+Y12+AA12+AC12</f>
        <v>181</v>
      </c>
      <c r="AE12" s="120">
        <f>LARGE(AJ12:BH12,1)+LARGE(AJ12:BH12,2)+LARGE(AJ12:BH12,3)+LARGE(AJ12:BH12,4)+LARGE(AJ12:BH12,5)+LARGE(AJ12:BH12,6)+LARGE(AJ12:BH12,7)</f>
        <v>149</v>
      </c>
      <c r="AH12" s="1" t="str">
        <f t="shared" si="3"/>
        <v>Rory O'Connor</v>
      </c>
      <c r="AJ12" s="1">
        <f t="shared" si="4"/>
        <v>24</v>
      </c>
      <c r="AL12" s="1">
        <f t="shared" si="5"/>
        <v>0</v>
      </c>
      <c r="AN12" s="1">
        <f t="shared" si="6"/>
        <v>20</v>
      </c>
      <c r="AP12" s="1">
        <f t="shared" si="7"/>
        <v>20</v>
      </c>
      <c r="AR12" s="1">
        <f t="shared" si="8"/>
        <v>0</v>
      </c>
      <c r="AT12" s="1">
        <f t="shared" si="9"/>
        <v>23</v>
      </c>
      <c r="AV12" s="1">
        <f t="shared" si="10"/>
        <v>14</v>
      </c>
      <c r="AX12" s="1">
        <f t="shared" si="11"/>
        <v>18</v>
      </c>
      <c r="AZ12" s="1">
        <f t="shared" si="12"/>
        <v>1</v>
      </c>
      <c r="BB12" s="1">
        <f t="shared" si="13"/>
        <v>20</v>
      </c>
      <c r="BD12" s="1">
        <f t="shared" si="14"/>
        <v>0</v>
      </c>
      <c r="BF12" s="1">
        <f t="shared" si="15"/>
        <v>17</v>
      </c>
      <c r="BH12" s="1">
        <f t="shared" si="16"/>
        <v>24</v>
      </c>
    </row>
    <row r="13" spans="1:60" ht="12">
      <c r="A13" s="2">
        <f t="shared" si="2"/>
        <v>6</v>
      </c>
      <c r="B13" s="3">
        <f>COUNT(E13,G13,I13,K13,M13,O13,Q13,S13,U13,W13,Y13,AA13,AC13)</f>
        <v>9</v>
      </c>
      <c r="C13" s="95" t="s">
        <v>46</v>
      </c>
      <c r="D13" s="31">
        <v>3</v>
      </c>
      <c r="E13" s="32">
        <v>23</v>
      </c>
      <c r="F13" s="20">
        <v>4</v>
      </c>
      <c r="G13" s="11">
        <v>22</v>
      </c>
      <c r="H13" s="33" t="s">
        <v>49</v>
      </c>
      <c r="I13" s="32">
        <v>23</v>
      </c>
      <c r="J13" s="20"/>
      <c r="K13" s="11"/>
      <c r="L13" s="31">
        <v>7</v>
      </c>
      <c r="M13" s="32">
        <v>19</v>
      </c>
      <c r="N13" s="20"/>
      <c r="O13" s="11"/>
      <c r="P13" s="105">
        <v>9</v>
      </c>
      <c r="Q13" s="106">
        <v>17</v>
      </c>
      <c r="R13" s="20"/>
      <c r="S13" s="11"/>
      <c r="U13" s="106">
        <v>1</v>
      </c>
      <c r="V13" s="20">
        <v>3</v>
      </c>
      <c r="W13" s="11">
        <f>26-V13</f>
        <v>23</v>
      </c>
      <c r="X13" s="31">
        <v>6</v>
      </c>
      <c r="Y13" s="32">
        <v>20</v>
      </c>
      <c r="Z13" s="20"/>
      <c r="AA13" s="3"/>
      <c r="AB13" s="67">
        <v>8</v>
      </c>
      <c r="AC13" s="67">
        <v>18</v>
      </c>
      <c r="AD13" s="56">
        <f>E13+G13+I13+K13+M13+O13+Q13+S13+U13+W13+Y13+AA13+AC13</f>
        <v>166</v>
      </c>
      <c r="AE13" s="120">
        <f>LARGE(AJ13:BH13,1)+LARGE(AJ13:BH13,2)+LARGE(AJ13:BH13,3)+LARGE(AJ13:BH13,4)+LARGE(AJ13:BH13,5)+LARGE(AJ13:BH13,6)+LARGE(AJ13:BH13,7)</f>
        <v>148</v>
      </c>
      <c r="AH13" s="1" t="str">
        <f t="shared" si="3"/>
        <v>Bob Jobson</v>
      </c>
      <c r="AJ13" s="1">
        <f t="shared" si="4"/>
        <v>23</v>
      </c>
      <c r="AL13" s="1">
        <f t="shared" si="5"/>
        <v>22</v>
      </c>
      <c r="AN13" s="1">
        <f t="shared" si="6"/>
        <v>23</v>
      </c>
      <c r="AP13" s="1">
        <f t="shared" si="7"/>
        <v>0</v>
      </c>
      <c r="AR13" s="1">
        <f t="shared" si="8"/>
        <v>19</v>
      </c>
      <c r="AT13" s="1">
        <f t="shared" si="9"/>
        <v>0</v>
      </c>
      <c r="AV13" s="1">
        <f t="shared" si="10"/>
        <v>17</v>
      </c>
      <c r="AX13" s="1">
        <f t="shared" si="11"/>
        <v>0</v>
      </c>
      <c r="AZ13" s="1">
        <f t="shared" si="12"/>
        <v>1</v>
      </c>
      <c r="BB13" s="1">
        <f t="shared" si="13"/>
        <v>23</v>
      </c>
      <c r="BD13" s="1">
        <f t="shared" si="14"/>
        <v>20</v>
      </c>
      <c r="BF13" s="1">
        <f t="shared" si="15"/>
        <v>0</v>
      </c>
      <c r="BH13" s="1">
        <f t="shared" si="16"/>
        <v>18</v>
      </c>
    </row>
    <row r="14" spans="1:60" ht="12">
      <c r="A14" s="2">
        <f t="shared" si="2"/>
        <v>7</v>
      </c>
      <c r="B14" s="3">
        <f>COUNT(E14,G14,I14,K14,M14,O14,Q14,S14,U14,W14,Y14,AA14,AC14)</f>
        <v>9</v>
      </c>
      <c r="C14" s="95" t="s">
        <v>53</v>
      </c>
      <c r="D14" s="31"/>
      <c r="E14" s="32">
        <v>1</v>
      </c>
      <c r="F14" s="20"/>
      <c r="G14" s="11"/>
      <c r="H14" s="22" t="s">
        <v>49</v>
      </c>
      <c r="I14" s="32">
        <v>25</v>
      </c>
      <c r="J14" s="20">
        <v>3</v>
      </c>
      <c r="K14" s="11">
        <v>23</v>
      </c>
      <c r="L14" s="31"/>
      <c r="M14" s="32"/>
      <c r="N14" s="22" t="s">
        <v>49</v>
      </c>
      <c r="O14" s="102">
        <v>1</v>
      </c>
      <c r="P14" s="31"/>
      <c r="Q14" s="32"/>
      <c r="R14" s="20">
        <v>2</v>
      </c>
      <c r="S14" s="11">
        <v>24</v>
      </c>
      <c r="T14" s="31"/>
      <c r="U14" s="106">
        <v>1</v>
      </c>
      <c r="X14" s="31">
        <v>2</v>
      </c>
      <c r="Y14" s="32">
        <v>24</v>
      </c>
      <c r="Z14" s="20">
        <v>1</v>
      </c>
      <c r="AA14" s="3">
        <v>25</v>
      </c>
      <c r="AB14" s="67">
        <v>1</v>
      </c>
      <c r="AC14" s="67">
        <v>25</v>
      </c>
      <c r="AD14" s="56">
        <f>E14+G14+I14+K14+M14+O14+Q14+S14+U14+W14+Y14+AA14+AC14</f>
        <v>149</v>
      </c>
      <c r="AE14" s="120">
        <f>LARGE(AJ14:BH14,1)+LARGE(AJ14:BH14,2)+LARGE(AJ14:BH14,3)+LARGE(AJ14:BH14,4)+LARGE(AJ14:BH14,5)+LARGE(AJ14:BH14,6)+LARGE(AJ14:BH14,7)</f>
        <v>147</v>
      </c>
      <c r="AH14" s="1" t="str">
        <f t="shared" si="3"/>
        <v>Greg Raybon</v>
      </c>
      <c r="AJ14" s="1">
        <f t="shared" si="4"/>
        <v>1</v>
      </c>
      <c r="AL14" s="1">
        <f t="shared" si="5"/>
        <v>0</v>
      </c>
      <c r="AN14" s="1">
        <f t="shared" si="6"/>
        <v>25</v>
      </c>
      <c r="AP14" s="1">
        <f t="shared" si="7"/>
        <v>23</v>
      </c>
      <c r="AR14" s="1">
        <f t="shared" si="8"/>
        <v>0</v>
      </c>
      <c r="AT14" s="1">
        <f t="shared" si="9"/>
        <v>1</v>
      </c>
      <c r="AV14" s="1">
        <f t="shared" si="10"/>
        <v>0</v>
      </c>
      <c r="AX14" s="1">
        <f t="shared" si="11"/>
        <v>24</v>
      </c>
      <c r="AZ14" s="1">
        <f t="shared" si="12"/>
        <v>1</v>
      </c>
      <c r="BB14" s="1">
        <f t="shared" si="13"/>
        <v>0</v>
      </c>
      <c r="BD14" s="1">
        <f t="shared" si="14"/>
        <v>24</v>
      </c>
      <c r="BF14" s="1">
        <f t="shared" si="15"/>
        <v>25</v>
      </c>
      <c r="BH14" s="1">
        <f t="shared" si="16"/>
        <v>25</v>
      </c>
    </row>
    <row r="15" spans="1:60" ht="12">
      <c r="A15" s="2">
        <f t="shared" si="2"/>
        <v>8</v>
      </c>
      <c r="B15" s="3">
        <f>COUNT(E15,G15,I15,K15,M15,O15,Q15,S15,U15,W15,Y15,AA15,AC15)</f>
        <v>8</v>
      </c>
      <c r="C15" s="96" t="s">
        <v>135</v>
      </c>
      <c r="D15" s="31"/>
      <c r="E15" s="32"/>
      <c r="F15" s="20">
        <v>3</v>
      </c>
      <c r="G15" s="11">
        <v>23</v>
      </c>
      <c r="H15" s="31">
        <v>5</v>
      </c>
      <c r="I15" s="32">
        <v>21</v>
      </c>
      <c r="J15" s="22" t="s">
        <v>49</v>
      </c>
      <c r="K15" s="11">
        <v>23</v>
      </c>
      <c r="L15" s="26">
        <v>10</v>
      </c>
      <c r="M15" s="27">
        <v>14</v>
      </c>
      <c r="N15" s="31">
        <v>9</v>
      </c>
      <c r="O15" s="11">
        <v>17</v>
      </c>
      <c r="P15" s="31">
        <v>3</v>
      </c>
      <c r="Q15" s="32">
        <v>23</v>
      </c>
      <c r="R15" s="20">
        <v>3</v>
      </c>
      <c r="S15" s="11">
        <v>23</v>
      </c>
      <c r="T15" s="31"/>
      <c r="U15" s="106">
        <v>1</v>
      </c>
      <c r="X15" s="99"/>
      <c r="Y15" s="100"/>
      <c r="Z15" s="31"/>
      <c r="AA15" s="3"/>
      <c r="AB15" s="67"/>
      <c r="AC15" s="67"/>
      <c r="AD15" s="56">
        <f>E15+G15+I15+K15+M15+O15+Q15+S15+U15+W15+Y15+AA15+AC15</f>
        <v>145</v>
      </c>
      <c r="AE15" s="120">
        <f>LARGE(AJ15:BH15,1)+LARGE(AJ15:BH15,2)+LARGE(AJ15:BH15,3)+LARGE(AJ15:BH15,4)+LARGE(AJ15:BH15,5)+LARGE(AJ15:BH15,6)+LARGE(AJ15:BH15,7)</f>
        <v>144</v>
      </c>
      <c r="AH15" s="1" t="str">
        <f t="shared" si="3"/>
        <v>Luke Puk</v>
      </c>
      <c r="AJ15" s="1">
        <f t="shared" si="4"/>
        <v>0</v>
      </c>
      <c r="AL15" s="1">
        <f t="shared" si="5"/>
        <v>23</v>
      </c>
      <c r="AN15" s="1">
        <f t="shared" si="6"/>
        <v>21</v>
      </c>
      <c r="AP15" s="1">
        <f t="shared" si="7"/>
        <v>23</v>
      </c>
      <c r="AR15" s="1">
        <f t="shared" si="8"/>
        <v>14</v>
      </c>
      <c r="AT15" s="1">
        <f t="shared" si="9"/>
        <v>17</v>
      </c>
      <c r="AV15" s="1">
        <f t="shared" si="10"/>
        <v>23</v>
      </c>
      <c r="AX15" s="1">
        <f t="shared" si="11"/>
        <v>23</v>
      </c>
      <c r="AZ15" s="1">
        <f t="shared" si="12"/>
        <v>1</v>
      </c>
      <c r="BB15" s="1">
        <f t="shared" si="13"/>
        <v>0</v>
      </c>
      <c r="BD15" s="1">
        <f t="shared" si="14"/>
        <v>0</v>
      </c>
      <c r="BF15" s="1">
        <f t="shared" si="15"/>
        <v>0</v>
      </c>
      <c r="BH15" s="1">
        <f t="shared" si="16"/>
        <v>0</v>
      </c>
    </row>
    <row r="16" spans="1:60" ht="12">
      <c r="A16" s="2">
        <f t="shared" si="2"/>
        <v>9</v>
      </c>
      <c r="B16" s="3">
        <f>COUNT(E16,G16,I16,K16,M16,O16,Q16,S16,U16,W16,Y16,AA16,AC16)</f>
        <v>9</v>
      </c>
      <c r="C16" s="95" t="s">
        <v>51</v>
      </c>
      <c r="D16" s="33" t="s">
        <v>49</v>
      </c>
      <c r="E16" s="32">
        <v>24</v>
      </c>
      <c r="F16" s="20">
        <v>9</v>
      </c>
      <c r="G16" s="11">
        <v>17</v>
      </c>
      <c r="H16" s="31"/>
      <c r="I16" s="32"/>
      <c r="J16" s="20">
        <v>2</v>
      </c>
      <c r="K16" s="11">
        <v>24</v>
      </c>
      <c r="L16" s="31">
        <v>2</v>
      </c>
      <c r="M16" s="32">
        <v>24</v>
      </c>
      <c r="N16" s="20">
        <v>8</v>
      </c>
      <c r="O16" s="11">
        <v>18</v>
      </c>
      <c r="P16" s="31">
        <v>6</v>
      </c>
      <c r="Q16" s="32">
        <v>20</v>
      </c>
      <c r="R16" s="101" t="s">
        <v>114</v>
      </c>
      <c r="S16" s="102">
        <v>24</v>
      </c>
      <c r="T16" s="31"/>
      <c r="U16" s="106">
        <v>1</v>
      </c>
      <c r="V16" s="20">
        <v>11</v>
      </c>
      <c r="W16" s="11">
        <f>26-V16</f>
        <v>15</v>
      </c>
      <c r="X16" s="31"/>
      <c r="Y16" s="32"/>
      <c r="Z16" s="20"/>
      <c r="AA16" s="3"/>
      <c r="AB16" s="67"/>
      <c r="AC16" s="67"/>
      <c r="AD16" s="56">
        <f>E16+G16+I16+K16+M16+O16+Q16+S16+U16+W16+Y16+AA16+AC16</f>
        <v>167</v>
      </c>
      <c r="AE16" s="120">
        <f>SUM(E16+G16+W16+K16+M16+O16+Q16)</f>
        <v>142</v>
      </c>
      <c r="AH16" s="1" t="str">
        <f t="shared" si="3"/>
        <v>Emily Rathburn</v>
      </c>
      <c r="AJ16" s="1">
        <f t="shared" si="4"/>
        <v>24</v>
      </c>
      <c r="AL16" s="1">
        <f t="shared" si="5"/>
        <v>17</v>
      </c>
      <c r="AN16" s="1">
        <f t="shared" si="6"/>
        <v>0</v>
      </c>
      <c r="AP16" s="1">
        <f t="shared" si="7"/>
        <v>24</v>
      </c>
      <c r="AR16" s="1">
        <f t="shared" si="8"/>
        <v>24</v>
      </c>
      <c r="AT16" s="1">
        <f t="shared" si="9"/>
        <v>18</v>
      </c>
      <c r="AV16" s="1">
        <f t="shared" si="10"/>
        <v>20</v>
      </c>
      <c r="AX16" s="1">
        <f t="shared" si="11"/>
        <v>24</v>
      </c>
      <c r="AZ16" s="1">
        <f t="shared" si="12"/>
        <v>1</v>
      </c>
      <c r="BB16" s="1">
        <f t="shared" si="13"/>
        <v>15</v>
      </c>
      <c r="BD16" s="1">
        <f t="shared" si="14"/>
        <v>0</v>
      </c>
      <c r="BF16" s="1">
        <f t="shared" si="15"/>
        <v>0</v>
      </c>
      <c r="BH16" s="1">
        <f t="shared" si="16"/>
        <v>0</v>
      </c>
    </row>
    <row r="17" spans="1:60" ht="12">
      <c r="A17" s="2">
        <f t="shared" si="2"/>
        <v>10</v>
      </c>
      <c r="B17" s="3">
        <f>COUNT(E17,G17,I17,K17,M17,O17,Q17,S17,U17,W17,Y17,AA17,AC17)</f>
        <v>13</v>
      </c>
      <c r="C17" s="95" t="s">
        <v>27</v>
      </c>
      <c r="D17" s="105">
        <v>9</v>
      </c>
      <c r="E17" s="106">
        <v>17</v>
      </c>
      <c r="F17" s="20">
        <v>7</v>
      </c>
      <c r="G17" s="11">
        <v>19</v>
      </c>
      <c r="H17" s="105">
        <v>10</v>
      </c>
      <c r="I17" s="106">
        <v>16</v>
      </c>
      <c r="J17" s="101">
        <v>14</v>
      </c>
      <c r="K17" s="102">
        <v>12</v>
      </c>
      <c r="L17" s="31">
        <v>9</v>
      </c>
      <c r="M17" s="32">
        <v>17</v>
      </c>
      <c r="N17" s="101">
        <v>21</v>
      </c>
      <c r="O17" s="102">
        <v>5</v>
      </c>
      <c r="P17" s="31">
        <v>4</v>
      </c>
      <c r="Q17" s="32">
        <v>22</v>
      </c>
      <c r="R17" s="20">
        <v>8</v>
      </c>
      <c r="S17" s="11">
        <v>18</v>
      </c>
      <c r="T17" s="31"/>
      <c r="U17" s="106">
        <v>1</v>
      </c>
      <c r="V17" s="101">
        <v>14</v>
      </c>
      <c r="W17" s="102">
        <f>26-V17</f>
        <v>12</v>
      </c>
      <c r="X17" s="33" t="s">
        <v>49</v>
      </c>
      <c r="Y17" s="107">
        <v>22</v>
      </c>
      <c r="Z17" s="20">
        <v>4</v>
      </c>
      <c r="AA17" s="3">
        <v>22</v>
      </c>
      <c r="AB17" s="67">
        <v>6</v>
      </c>
      <c r="AC17" s="67">
        <v>20</v>
      </c>
      <c r="AD17" s="56">
        <f>E17+G17+I17+K17+M17+O17+Q17+S17+U17+W17+Y17+AA17+AC17</f>
        <v>203</v>
      </c>
      <c r="AE17" s="120">
        <f>LARGE(AJ17:BH17,1)+LARGE(AJ17:BH17,2)+LARGE(AJ17:BH17,3)+LARGE(AJ17:BH17,4)+LARGE(AJ17:BH17,5)+LARGE(AJ17:BH17,6)+LARGE(AJ17:BH17,7)</f>
        <v>140</v>
      </c>
      <c r="AH17" s="1" t="str">
        <f t="shared" si="3"/>
        <v>Tommy Butler</v>
      </c>
      <c r="AJ17" s="1">
        <f t="shared" si="4"/>
        <v>17</v>
      </c>
      <c r="AL17" s="1">
        <f t="shared" si="5"/>
        <v>19</v>
      </c>
      <c r="AN17" s="1">
        <f t="shared" si="6"/>
        <v>16</v>
      </c>
      <c r="AP17" s="1">
        <f t="shared" si="7"/>
        <v>12</v>
      </c>
      <c r="AR17" s="1">
        <f t="shared" si="8"/>
        <v>17</v>
      </c>
      <c r="AT17" s="1">
        <f t="shared" si="9"/>
        <v>5</v>
      </c>
      <c r="AV17" s="1">
        <f t="shared" si="10"/>
        <v>22</v>
      </c>
      <c r="AX17" s="1">
        <f t="shared" si="11"/>
        <v>18</v>
      </c>
      <c r="AZ17" s="1">
        <f t="shared" si="12"/>
        <v>1</v>
      </c>
      <c r="BB17" s="1">
        <f t="shared" si="13"/>
        <v>12</v>
      </c>
      <c r="BD17" s="1">
        <f t="shared" si="14"/>
        <v>22</v>
      </c>
      <c r="BF17" s="1">
        <f t="shared" si="15"/>
        <v>22</v>
      </c>
      <c r="BH17" s="1">
        <f t="shared" si="16"/>
        <v>20</v>
      </c>
    </row>
    <row r="18" spans="1:60" ht="12">
      <c r="A18" s="2">
        <f t="shared" si="2"/>
        <v>11</v>
      </c>
      <c r="B18" s="3">
        <f>COUNT(E18,G18,I18,K18,M18,O18,Q18,S18,U18,W18,Y18,AA18,AC18)</f>
        <v>11</v>
      </c>
      <c r="C18" s="96" t="s">
        <v>19</v>
      </c>
      <c r="D18" s="31"/>
      <c r="E18" s="32"/>
      <c r="F18" s="20">
        <v>6</v>
      </c>
      <c r="G18" s="11">
        <v>20</v>
      </c>
      <c r="H18" s="105">
        <v>13</v>
      </c>
      <c r="I18" s="106">
        <v>13</v>
      </c>
      <c r="J18" s="20">
        <v>7</v>
      </c>
      <c r="K18" s="11">
        <v>19</v>
      </c>
      <c r="L18" s="31">
        <v>5</v>
      </c>
      <c r="M18" s="32">
        <v>21</v>
      </c>
      <c r="N18" s="20">
        <v>10</v>
      </c>
      <c r="O18" s="11">
        <v>16</v>
      </c>
      <c r="P18" s="31"/>
      <c r="Q18" s="32"/>
      <c r="R18" s="20">
        <v>5</v>
      </c>
      <c r="S18" s="11">
        <v>21</v>
      </c>
      <c r="T18" s="31"/>
      <c r="U18" s="106">
        <v>1</v>
      </c>
      <c r="V18" s="20">
        <v>5</v>
      </c>
      <c r="W18" s="11">
        <f>26-V18</f>
        <v>21</v>
      </c>
      <c r="X18" s="105" t="s">
        <v>129</v>
      </c>
      <c r="Y18" s="106">
        <v>20</v>
      </c>
      <c r="Z18" s="101">
        <v>12</v>
      </c>
      <c r="AA18" s="103">
        <v>14</v>
      </c>
      <c r="AB18" s="67">
        <v>9</v>
      </c>
      <c r="AC18" s="67">
        <v>17</v>
      </c>
      <c r="AD18" s="56">
        <f>E18+G18+I18+K18+M18+O18+Q18+S18+U18+W18+Y18+AA18+AC18</f>
        <v>183</v>
      </c>
      <c r="AE18" s="120">
        <f>SUM(G18+K18+M18+O18+S18+W18+AC18)</f>
        <v>135</v>
      </c>
      <c r="AH18" s="1" t="str">
        <f t="shared" si="3"/>
        <v>Seth Herzon</v>
      </c>
      <c r="AJ18" s="1">
        <f t="shared" si="4"/>
        <v>0</v>
      </c>
      <c r="AL18" s="1">
        <f t="shared" si="5"/>
        <v>20</v>
      </c>
      <c r="AN18" s="1">
        <f t="shared" si="6"/>
        <v>13</v>
      </c>
      <c r="AP18" s="1">
        <f t="shared" si="7"/>
        <v>19</v>
      </c>
      <c r="AR18" s="1">
        <f t="shared" si="8"/>
        <v>21</v>
      </c>
      <c r="AT18" s="1">
        <f t="shared" si="9"/>
        <v>16</v>
      </c>
      <c r="AV18" s="1">
        <f t="shared" si="10"/>
        <v>0</v>
      </c>
      <c r="AX18" s="1">
        <f t="shared" si="11"/>
        <v>21</v>
      </c>
      <c r="AZ18" s="1">
        <f t="shared" si="12"/>
        <v>1</v>
      </c>
      <c r="BB18" s="1">
        <f t="shared" si="13"/>
        <v>21</v>
      </c>
      <c r="BD18" s="1">
        <f t="shared" si="14"/>
        <v>20</v>
      </c>
      <c r="BF18" s="1">
        <f t="shared" si="15"/>
        <v>14</v>
      </c>
      <c r="BH18" s="1">
        <f t="shared" si="16"/>
        <v>17</v>
      </c>
    </row>
    <row r="19" spans="1:60" ht="12">
      <c r="A19" s="2">
        <f t="shared" si="2"/>
        <v>12</v>
      </c>
      <c r="B19" s="3">
        <f>COUNT(E19,G19,I19,K19,M19,O19,Q19,S19,U19,W19,Y19,AA19,AC19)</f>
        <v>13</v>
      </c>
      <c r="C19" s="95" t="s">
        <v>33</v>
      </c>
      <c r="D19" s="31">
        <v>7</v>
      </c>
      <c r="E19" s="32">
        <v>19</v>
      </c>
      <c r="F19" s="21">
        <v>10</v>
      </c>
      <c r="G19" s="36">
        <v>16</v>
      </c>
      <c r="H19" s="31">
        <v>15</v>
      </c>
      <c r="I19" s="32">
        <v>11</v>
      </c>
      <c r="J19" s="31">
        <v>15</v>
      </c>
      <c r="K19" s="11">
        <v>11</v>
      </c>
      <c r="L19" s="31">
        <v>11</v>
      </c>
      <c r="M19" s="32">
        <v>15</v>
      </c>
      <c r="N19" s="20">
        <v>6</v>
      </c>
      <c r="O19" s="11">
        <v>20</v>
      </c>
      <c r="P19" s="31">
        <v>11</v>
      </c>
      <c r="Q19" s="32">
        <v>15</v>
      </c>
      <c r="R19" s="20">
        <v>6</v>
      </c>
      <c r="S19" s="11">
        <v>21</v>
      </c>
      <c r="T19" s="33" t="s">
        <v>49</v>
      </c>
      <c r="U19" s="106">
        <v>1</v>
      </c>
      <c r="V19" s="20">
        <v>10</v>
      </c>
      <c r="W19" s="11">
        <f>26-V19</f>
        <v>16</v>
      </c>
      <c r="X19" s="31">
        <v>7</v>
      </c>
      <c r="Y19" s="32">
        <v>19</v>
      </c>
      <c r="Z19" s="20">
        <v>6</v>
      </c>
      <c r="AA19" s="3">
        <v>20</v>
      </c>
      <c r="AB19" s="31">
        <v>7</v>
      </c>
      <c r="AC19" s="67">
        <v>19</v>
      </c>
      <c r="AD19" s="56">
        <f>E19+G19+I19+K19+M19+O19+Q19+S19+U19+W19+Y19+AA19+AC19</f>
        <v>203</v>
      </c>
      <c r="AE19" s="120">
        <f>LARGE(AJ19:BH19,1)+LARGE(AJ19:BH19,2)+LARGE(AJ19:BH19,3)+LARGE(AJ19:BH19,4)+LARGE(AJ19:BH19,5)+LARGE(AJ19:BH19,6)+LARGE(AJ19:BH19,7)</f>
        <v>134</v>
      </c>
      <c r="AH19" s="1" t="str">
        <f t="shared" si="3"/>
        <v>Bill Raska</v>
      </c>
      <c r="AJ19" s="1">
        <f t="shared" si="4"/>
        <v>19</v>
      </c>
      <c r="AL19" s="1">
        <f t="shared" si="5"/>
        <v>16</v>
      </c>
      <c r="AN19" s="1">
        <f t="shared" si="6"/>
        <v>11</v>
      </c>
      <c r="AP19" s="1">
        <f t="shared" si="7"/>
        <v>11</v>
      </c>
      <c r="AR19" s="1">
        <f t="shared" si="8"/>
        <v>15</v>
      </c>
      <c r="AT19" s="1">
        <f t="shared" si="9"/>
        <v>20</v>
      </c>
      <c r="AV19" s="1">
        <f t="shared" si="10"/>
        <v>15</v>
      </c>
      <c r="AX19" s="1">
        <f t="shared" si="11"/>
        <v>21</v>
      </c>
      <c r="AZ19" s="1">
        <f t="shared" si="12"/>
        <v>1</v>
      </c>
      <c r="BB19" s="1">
        <f t="shared" si="13"/>
        <v>16</v>
      </c>
      <c r="BD19" s="1">
        <f t="shared" si="14"/>
        <v>19</v>
      </c>
      <c r="BF19" s="1">
        <f t="shared" si="15"/>
        <v>20</v>
      </c>
      <c r="BH19" s="1">
        <f t="shared" si="16"/>
        <v>19</v>
      </c>
    </row>
    <row r="20" spans="1:60" ht="12">
      <c r="A20" s="2">
        <f t="shared" si="2"/>
        <v>13</v>
      </c>
      <c r="B20" s="3">
        <f>COUNT(E20,G20,I20,K20,M20,O20,Q20,S20,U20,W20,Y20,AA20,AC20)</f>
        <v>6</v>
      </c>
      <c r="C20" s="95" t="s">
        <v>60</v>
      </c>
      <c r="D20" s="31"/>
      <c r="E20" s="32"/>
      <c r="F20" s="20"/>
      <c r="G20" s="11"/>
      <c r="H20" s="31"/>
      <c r="I20" s="32"/>
      <c r="J20" s="20">
        <v>4</v>
      </c>
      <c r="K20" s="11">
        <v>24</v>
      </c>
      <c r="L20" s="31"/>
      <c r="M20" s="32"/>
      <c r="N20" s="20"/>
      <c r="O20" s="11"/>
      <c r="P20" s="31">
        <v>1</v>
      </c>
      <c r="Q20" s="32">
        <v>25</v>
      </c>
      <c r="R20" s="20">
        <v>1</v>
      </c>
      <c r="S20" s="11">
        <v>25</v>
      </c>
      <c r="T20" s="31"/>
      <c r="X20" s="31">
        <v>8</v>
      </c>
      <c r="Y20" s="32">
        <v>18</v>
      </c>
      <c r="Z20" s="20">
        <v>11</v>
      </c>
      <c r="AA20" s="3">
        <v>15</v>
      </c>
      <c r="AB20" s="67">
        <v>2</v>
      </c>
      <c r="AC20" s="67">
        <v>24</v>
      </c>
      <c r="AD20" s="56">
        <f>E20+G20+I20+K20+M20+O20+Q20+S20+U20+W20+Y20+AA20+AC20</f>
        <v>131</v>
      </c>
      <c r="AE20" s="120">
        <f>LARGE(AJ20:BH20,1)+LARGE(AJ20:BH20,2)+LARGE(AJ20:BH20,3)+LARGE(AJ20:BH20,4)+LARGE(AJ20:BH20,5)+LARGE(AJ20:BH20,6)+LARGE(AJ20:BH20,7)</f>
        <v>131</v>
      </c>
      <c r="AH20" s="1" t="str">
        <f t="shared" si="3"/>
        <v>Mark Moderman</v>
      </c>
      <c r="AJ20" s="1">
        <f t="shared" si="4"/>
        <v>0</v>
      </c>
      <c r="AL20" s="1">
        <f t="shared" si="5"/>
        <v>0</v>
      </c>
      <c r="AN20" s="1">
        <f t="shared" si="6"/>
        <v>0</v>
      </c>
      <c r="AP20" s="1">
        <f t="shared" si="7"/>
        <v>24</v>
      </c>
      <c r="AR20" s="1">
        <f t="shared" si="8"/>
        <v>0</v>
      </c>
      <c r="AT20" s="1">
        <f t="shared" si="9"/>
        <v>0</v>
      </c>
      <c r="AV20" s="1">
        <f t="shared" si="10"/>
        <v>25</v>
      </c>
      <c r="AX20" s="1">
        <f t="shared" si="11"/>
        <v>25</v>
      </c>
      <c r="AZ20" s="1">
        <f t="shared" si="12"/>
        <v>0</v>
      </c>
      <c r="BB20" s="1">
        <f t="shared" si="13"/>
        <v>0</v>
      </c>
      <c r="BD20" s="1">
        <f t="shared" si="14"/>
        <v>18</v>
      </c>
      <c r="BF20" s="1">
        <f t="shared" si="15"/>
        <v>15</v>
      </c>
      <c r="BH20" s="1">
        <f t="shared" si="16"/>
        <v>24</v>
      </c>
    </row>
    <row r="21" spans="1:60" ht="12">
      <c r="A21" s="2">
        <f t="shared" si="2"/>
        <v>14</v>
      </c>
      <c r="B21" s="3">
        <f>COUNT(E21,G21,I21,K21,M21,O21,Q21,S21,U21,W21,Y21,AA21,AC21)</f>
        <v>11</v>
      </c>
      <c r="C21" s="95" t="s">
        <v>8</v>
      </c>
      <c r="D21" s="105" t="s">
        <v>115</v>
      </c>
      <c r="E21" s="106">
        <v>25</v>
      </c>
      <c r="F21" s="20">
        <v>8</v>
      </c>
      <c r="G21" s="11">
        <v>18</v>
      </c>
      <c r="H21" s="31">
        <v>9</v>
      </c>
      <c r="I21" s="32">
        <v>17</v>
      </c>
      <c r="J21" s="21">
        <v>8</v>
      </c>
      <c r="K21" s="36">
        <v>18</v>
      </c>
      <c r="L21" s="31"/>
      <c r="M21" s="32"/>
      <c r="N21" s="101">
        <v>13</v>
      </c>
      <c r="O21" s="102">
        <v>13</v>
      </c>
      <c r="P21" s="31"/>
      <c r="Q21" s="32"/>
      <c r="R21" s="101">
        <v>10</v>
      </c>
      <c r="S21" s="102">
        <v>16</v>
      </c>
      <c r="T21" s="31"/>
      <c r="U21" s="106">
        <v>1</v>
      </c>
      <c r="V21" s="20">
        <v>9</v>
      </c>
      <c r="W21" s="11">
        <f>26-V21</f>
        <v>17</v>
      </c>
      <c r="X21" s="31">
        <v>9</v>
      </c>
      <c r="Y21" s="32">
        <v>17</v>
      </c>
      <c r="Z21" s="20">
        <v>7</v>
      </c>
      <c r="AA21" s="3">
        <v>19</v>
      </c>
      <c r="AB21" s="98" t="s">
        <v>49</v>
      </c>
      <c r="AC21" s="90">
        <v>19</v>
      </c>
      <c r="AD21" s="56">
        <f>E21+G21+I21+K21+M21+O21+Q21+S21+U21+W21+Y21+AA21+AC21</f>
        <v>180</v>
      </c>
      <c r="AE21" s="120">
        <f>SUM(G21+I21+K21+W21+Y21+AA21+AC21)</f>
        <v>125</v>
      </c>
      <c r="AH21" s="1" t="str">
        <f t="shared" si="3"/>
        <v>Peter Shearer</v>
      </c>
      <c r="AJ21" s="1">
        <f t="shared" si="4"/>
        <v>25</v>
      </c>
      <c r="AL21" s="1">
        <f t="shared" si="5"/>
        <v>18</v>
      </c>
      <c r="AN21" s="1">
        <f t="shared" si="6"/>
        <v>17</v>
      </c>
      <c r="AP21" s="1">
        <f t="shared" si="7"/>
        <v>18</v>
      </c>
      <c r="AR21" s="1">
        <f t="shared" si="8"/>
        <v>0</v>
      </c>
      <c r="AT21" s="1">
        <f t="shared" si="9"/>
        <v>13</v>
      </c>
      <c r="AV21" s="1">
        <f t="shared" si="10"/>
        <v>0</v>
      </c>
      <c r="AX21" s="1">
        <f t="shared" si="11"/>
        <v>16</v>
      </c>
      <c r="AZ21" s="1">
        <f t="shared" si="12"/>
        <v>1</v>
      </c>
      <c r="BB21" s="1">
        <f t="shared" si="13"/>
        <v>17</v>
      </c>
      <c r="BD21" s="1">
        <f t="shared" si="14"/>
        <v>17</v>
      </c>
      <c r="BF21" s="1">
        <f t="shared" si="15"/>
        <v>19</v>
      </c>
      <c r="BH21" s="1">
        <f t="shared" si="16"/>
        <v>19</v>
      </c>
    </row>
    <row r="22" spans="1:60" ht="12">
      <c r="A22" s="2">
        <f t="shared" si="2"/>
        <v>15</v>
      </c>
      <c r="B22" s="3">
        <f>COUNT(E22,G22,I22,K22,M22,O22,Q22,S22,U22,W22,Y22,AA22,AC22)</f>
        <v>11</v>
      </c>
      <c r="C22" s="95" t="s">
        <v>7</v>
      </c>
      <c r="D22" s="31">
        <v>5</v>
      </c>
      <c r="E22" s="32">
        <v>21</v>
      </c>
      <c r="F22" s="20"/>
      <c r="G22" s="11"/>
      <c r="H22" s="31">
        <v>12</v>
      </c>
      <c r="I22" s="32">
        <v>14</v>
      </c>
      <c r="J22" s="21">
        <v>12</v>
      </c>
      <c r="K22" s="11">
        <v>14</v>
      </c>
      <c r="L22" s="33" t="s">
        <v>49</v>
      </c>
      <c r="M22" s="32">
        <v>21</v>
      </c>
      <c r="N22" s="101">
        <v>24</v>
      </c>
      <c r="O22" s="102">
        <v>2</v>
      </c>
      <c r="P22" s="31">
        <v>10</v>
      </c>
      <c r="Q22" s="32">
        <v>16</v>
      </c>
      <c r="R22" s="101">
        <v>18</v>
      </c>
      <c r="S22" s="102">
        <v>8</v>
      </c>
      <c r="T22" s="31"/>
      <c r="V22" s="101">
        <v>13</v>
      </c>
      <c r="W22" s="102">
        <f>26-V22</f>
        <v>13</v>
      </c>
      <c r="X22" s="31">
        <v>13</v>
      </c>
      <c r="Y22" s="32">
        <v>13</v>
      </c>
      <c r="Z22" s="20">
        <v>10</v>
      </c>
      <c r="AA22" s="3">
        <v>16</v>
      </c>
      <c r="AB22" s="104">
        <v>14</v>
      </c>
      <c r="AC22" s="104">
        <v>12</v>
      </c>
      <c r="AD22" s="56">
        <f>E22+G22+I22+K22+M22+O22+Q22+S22+U22+W22+Y22+AA22+AC22</f>
        <v>150</v>
      </c>
      <c r="AE22" s="120">
        <f>LARGE(AJ22:BH22,1)+LARGE(AJ22:BH22,2)+LARGE(AJ22:BH22,3)+LARGE(AJ22:BH22,4)+LARGE(AJ22:BH22,5)+LARGE(AJ22:BH22,6)+LARGE(AJ22:BH22,7)</f>
        <v>115</v>
      </c>
      <c r="AH22" s="1" t="str">
        <f t="shared" si="3"/>
        <v>Tom Cottingham</v>
      </c>
      <c r="AJ22" s="1">
        <f t="shared" si="4"/>
        <v>21</v>
      </c>
      <c r="AL22" s="1">
        <f t="shared" si="5"/>
        <v>0</v>
      </c>
      <c r="AN22" s="1">
        <f t="shared" si="6"/>
        <v>14</v>
      </c>
      <c r="AP22" s="1">
        <f t="shared" si="7"/>
        <v>14</v>
      </c>
      <c r="AR22" s="1">
        <f t="shared" si="8"/>
        <v>21</v>
      </c>
      <c r="AT22" s="1">
        <f t="shared" si="9"/>
        <v>2</v>
      </c>
      <c r="AV22" s="1">
        <f t="shared" si="10"/>
        <v>16</v>
      </c>
      <c r="AX22" s="1">
        <f t="shared" si="11"/>
        <v>8</v>
      </c>
      <c r="AZ22" s="1">
        <f t="shared" si="12"/>
        <v>0</v>
      </c>
      <c r="BB22" s="1">
        <f t="shared" si="13"/>
        <v>13</v>
      </c>
      <c r="BD22" s="1">
        <f t="shared" si="14"/>
        <v>13</v>
      </c>
      <c r="BF22" s="1">
        <f t="shared" si="15"/>
        <v>16</v>
      </c>
      <c r="BH22" s="1">
        <f t="shared" si="16"/>
        <v>12</v>
      </c>
    </row>
    <row r="23" spans="1:60" ht="12">
      <c r="A23" s="2">
        <f t="shared" si="2"/>
        <v>16</v>
      </c>
      <c r="B23" s="3">
        <f>COUNT(E23,G23,I23,K23,M23,O23,Q23,S23,U23,W23,Y23,AA23,AC23)</f>
        <v>7</v>
      </c>
      <c r="C23" s="95" t="s">
        <v>17</v>
      </c>
      <c r="D23" s="31"/>
      <c r="E23" s="32"/>
      <c r="F23" s="76" t="s">
        <v>127</v>
      </c>
      <c r="G23" s="77">
        <v>22</v>
      </c>
      <c r="H23" s="31">
        <v>7</v>
      </c>
      <c r="I23" s="32">
        <v>19</v>
      </c>
      <c r="J23" s="20">
        <v>11</v>
      </c>
      <c r="K23" s="11">
        <v>15</v>
      </c>
      <c r="L23" s="31"/>
      <c r="M23" s="32"/>
      <c r="N23" s="20">
        <v>24</v>
      </c>
      <c r="O23" s="11">
        <v>2</v>
      </c>
      <c r="P23" s="31"/>
      <c r="Q23" s="32"/>
      <c r="R23" s="20"/>
      <c r="S23" s="11"/>
      <c r="T23" s="31"/>
      <c r="X23" s="31">
        <v>12</v>
      </c>
      <c r="Y23" s="32">
        <v>14</v>
      </c>
      <c r="Z23" s="20">
        <v>8</v>
      </c>
      <c r="AA23" s="3">
        <v>18</v>
      </c>
      <c r="AB23" s="67">
        <v>14</v>
      </c>
      <c r="AC23" s="67">
        <v>12</v>
      </c>
      <c r="AD23" s="56">
        <f>E23+G23+I23+K23+M23+O23+Q23+S23+U23+W23+Y23+AA23+AC23</f>
        <v>102</v>
      </c>
      <c r="AE23" s="120">
        <f>LARGE(AJ23:BH23,1)+LARGE(AJ23:BH23,2)+LARGE(AJ23:BH23,3)+LARGE(AJ23:BH23,4)+LARGE(AJ23:BH23,5)+LARGE(AJ23:BH23,6)+LARGE(AJ23:BH23,7)</f>
        <v>102</v>
      </c>
      <c r="AH23" s="1" t="str">
        <f t="shared" si="3"/>
        <v>Kathy Kulkoski</v>
      </c>
      <c r="AJ23" s="1">
        <f t="shared" si="4"/>
        <v>0</v>
      </c>
      <c r="AL23" s="1">
        <f t="shared" si="5"/>
        <v>22</v>
      </c>
      <c r="AN23" s="1">
        <f t="shared" si="6"/>
        <v>19</v>
      </c>
      <c r="AP23" s="1">
        <f t="shared" si="7"/>
        <v>15</v>
      </c>
      <c r="AR23" s="1">
        <f t="shared" si="8"/>
        <v>0</v>
      </c>
      <c r="AT23" s="1">
        <f t="shared" si="9"/>
        <v>2</v>
      </c>
      <c r="AV23" s="1">
        <f t="shared" si="10"/>
        <v>0</v>
      </c>
      <c r="AX23" s="1">
        <f t="shared" si="11"/>
        <v>0</v>
      </c>
      <c r="AZ23" s="1">
        <f t="shared" si="12"/>
        <v>0</v>
      </c>
      <c r="BB23" s="1">
        <f t="shared" si="13"/>
        <v>0</v>
      </c>
      <c r="BD23" s="1">
        <f t="shared" si="14"/>
        <v>14</v>
      </c>
      <c r="BF23" s="1">
        <f t="shared" si="15"/>
        <v>18</v>
      </c>
      <c r="BH23" s="1">
        <f t="shared" si="16"/>
        <v>12</v>
      </c>
    </row>
    <row r="24" spans="1:60" ht="12">
      <c r="A24" s="2">
        <f t="shared" si="2"/>
        <v>17</v>
      </c>
      <c r="B24" s="3">
        <f>COUNT(E24,G24,I24,K24,M24,O24,Q24,S24,U24,W24,Y24,AA24,AC24)</f>
        <v>4</v>
      </c>
      <c r="C24" s="95" t="s">
        <v>6</v>
      </c>
      <c r="D24" s="31">
        <v>4</v>
      </c>
      <c r="E24" s="32">
        <v>22</v>
      </c>
      <c r="F24" s="20"/>
      <c r="G24" s="11"/>
      <c r="H24" s="31">
        <v>3</v>
      </c>
      <c r="I24" s="32">
        <v>23</v>
      </c>
      <c r="J24" s="21">
        <v>9</v>
      </c>
      <c r="K24" s="36">
        <v>17</v>
      </c>
      <c r="L24" s="31"/>
      <c r="M24" s="32"/>
      <c r="N24" s="20"/>
      <c r="O24" s="11"/>
      <c r="P24" s="31"/>
      <c r="Q24" s="32"/>
      <c r="R24" s="20"/>
      <c r="S24" s="11"/>
      <c r="T24" s="31"/>
      <c r="V24" s="20">
        <v>2</v>
      </c>
      <c r="W24" s="11">
        <f>26-V24</f>
        <v>24</v>
      </c>
      <c r="X24" s="31"/>
      <c r="Y24" s="32"/>
      <c r="Z24" s="20"/>
      <c r="AA24" s="3"/>
      <c r="AB24" s="67"/>
      <c r="AC24" s="67"/>
      <c r="AD24" s="56">
        <f>E24+G24+I24+K24+M24+O24+Q24+S24+U24+W24+Y24+AA24+AC24</f>
        <v>86</v>
      </c>
      <c r="AE24" s="120">
        <f>LARGE(AJ24:BH24,1)+LARGE(AJ24:BH24,2)+LARGE(AJ24:BH24,3)+LARGE(AJ24:BH24,4)+LARGE(AJ24:BH24,5)+LARGE(AJ24:BH24,6)+LARGE(AJ24:BH24,7)</f>
        <v>86</v>
      </c>
      <c r="AH24" s="1" t="str">
        <f t="shared" si="3"/>
        <v>Bernie Villa</v>
      </c>
      <c r="AJ24" s="1">
        <f t="shared" si="4"/>
        <v>22</v>
      </c>
      <c r="AL24" s="1">
        <f t="shared" si="5"/>
        <v>0</v>
      </c>
      <c r="AN24" s="1">
        <f t="shared" si="6"/>
        <v>23</v>
      </c>
      <c r="AP24" s="1">
        <f t="shared" si="7"/>
        <v>17</v>
      </c>
      <c r="AR24" s="1">
        <f t="shared" si="8"/>
        <v>0</v>
      </c>
      <c r="AT24" s="1">
        <f t="shared" si="9"/>
        <v>0</v>
      </c>
      <c r="AV24" s="1">
        <f t="shared" si="10"/>
        <v>0</v>
      </c>
      <c r="AX24" s="1">
        <f t="shared" si="11"/>
        <v>0</v>
      </c>
      <c r="AZ24" s="1">
        <f t="shared" si="12"/>
        <v>0</v>
      </c>
      <c r="BB24" s="1">
        <f t="shared" si="13"/>
        <v>24</v>
      </c>
      <c r="BD24" s="1">
        <f t="shared" si="14"/>
        <v>0</v>
      </c>
      <c r="BF24" s="1">
        <f t="shared" si="15"/>
        <v>0</v>
      </c>
      <c r="BH24" s="1">
        <f t="shared" si="16"/>
        <v>0</v>
      </c>
    </row>
    <row r="25" spans="1:60" ht="12">
      <c r="A25" s="2">
        <f t="shared" si="2"/>
        <v>18</v>
      </c>
      <c r="B25" s="3">
        <f>COUNT(E25,G25,I25,K25,M25,O25,Q25,S25,U25,W25,Y25,AA25,AC25)</f>
        <v>4</v>
      </c>
      <c r="C25" s="95" t="s">
        <v>26</v>
      </c>
      <c r="D25" s="31"/>
      <c r="E25" s="32"/>
      <c r="F25" s="20">
        <v>5</v>
      </c>
      <c r="G25" s="11">
        <v>21</v>
      </c>
      <c r="H25" s="31"/>
      <c r="I25" s="32"/>
      <c r="J25" s="20"/>
      <c r="K25" s="11"/>
      <c r="L25" s="31"/>
      <c r="M25" s="32"/>
      <c r="N25" s="20">
        <v>12</v>
      </c>
      <c r="O25" s="11">
        <v>14</v>
      </c>
      <c r="P25" s="31">
        <v>8</v>
      </c>
      <c r="Q25" s="32">
        <v>18</v>
      </c>
      <c r="R25" s="20"/>
      <c r="S25" s="11"/>
      <c r="T25" s="31"/>
      <c r="V25" s="31"/>
      <c r="X25" s="31"/>
      <c r="Y25" s="32"/>
      <c r="Z25" s="20"/>
      <c r="AA25" s="3"/>
      <c r="AB25" s="91" t="s">
        <v>127</v>
      </c>
      <c r="AC25" s="91">
        <v>22</v>
      </c>
      <c r="AD25" s="56">
        <f>E25+G25+I25+K25+M25+O25+Q25+S25+U25+W25+Y25+AA25+AC25</f>
        <v>75</v>
      </c>
      <c r="AE25" s="120">
        <f>LARGE(AJ25:BH25,1)+LARGE(AJ25:BH25,2)+LARGE(AJ25:BH25,3)+LARGE(AJ25:BH25,4)+LARGE(AJ25:BH25,5)+LARGE(AJ25:BH25,6)+LARGE(AJ25:BH25,7)</f>
        <v>75</v>
      </c>
      <c r="AH25" s="1" t="str">
        <f t="shared" si="3"/>
        <v>Gary Butler</v>
      </c>
      <c r="AJ25" s="1">
        <f t="shared" si="4"/>
        <v>0</v>
      </c>
      <c r="AL25" s="1">
        <f t="shared" si="5"/>
        <v>21</v>
      </c>
      <c r="AN25" s="1">
        <f t="shared" si="6"/>
        <v>0</v>
      </c>
      <c r="AP25" s="1">
        <f t="shared" si="7"/>
        <v>0</v>
      </c>
      <c r="AR25" s="1">
        <f t="shared" si="8"/>
        <v>0</v>
      </c>
      <c r="AT25" s="1">
        <f t="shared" si="9"/>
        <v>14</v>
      </c>
      <c r="AV25" s="1">
        <f t="shared" si="10"/>
        <v>18</v>
      </c>
      <c r="AX25" s="1">
        <f t="shared" si="11"/>
        <v>0</v>
      </c>
      <c r="AZ25" s="1">
        <f t="shared" si="12"/>
        <v>0</v>
      </c>
      <c r="BB25" s="1">
        <f t="shared" si="13"/>
        <v>0</v>
      </c>
      <c r="BD25" s="1">
        <f t="shared" si="14"/>
        <v>0</v>
      </c>
      <c r="BF25" s="1">
        <f t="shared" si="15"/>
        <v>0</v>
      </c>
      <c r="BH25" s="1">
        <f t="shared" si="16"/>
        <v>22</v>
      </c>
    </row>
    <row r="26" spans="1:60" ht="12">
      <c r="A26" s="2">
        <f t="shared" si="2"/>
        <v>19</v>
      </c>
      <c r="B26" s="3">
        <f>COUNT(E26,G26,I26,K26,M26,O26,Q26,S26,U26,W26,Y26,AA26,AC26)</f>
        <v>4</v>
      </c>
      <c r="C26" s="95" t="s">
        <v>86</v>
      </c>
      <c r="D26" s="31"/>
      <c r="E26" s="32"/>
      <c r="F26" s="20"/>
      <c r="G26" s="11"/>
      <c r="H26" s="31"/>
      <c r="I26" s="32"/>
      <c r="J26" s="20"/>
      <c r="K26" s="11"/>
      <c r="L26" s="31"/>
      <c r="M26" s="32"/>
      <c r="N26" s="20">
        <v>16</v>
      </c>
      <c r="O26" s="11">
        <v>10</v>
      </c>
      <c r="P26" s="31"/>
      <c r="Q26" s="32"/>
      <c r="R26" s="20"/>
      <c r="S26" s="11"/>
      <c r="T26" s="31"/>
      <c r="X26" s="31" t="s">
        <v>122</v>
      </c>
      <c r="Y26" s="32">
        <v>21</v>
      </c>
      <c r="Z26" s="20">
        <v>12</v>
      </c>
      <c r="AA26" s="3">
        <v>14</v>
      </c>
      <c r="AB26" s="67">
        <v>14</v>
      </c>
      <c r="AC26" s="67">
        <v>12</v>
      </c>
      <c r="AD26" s="56">
        <f>E26+G26+I26+K26+M26+O26+Q26+S26+U26+W26+Y26+AA26+AC26</f>
        <v>57</v>
      </c>
      <c r="AE26" s="120">
        <f>LARGE(AJ26:BH26,1)+LARGE(AJ26:BH26,2)+LARGE(AJ26:BH26,3)+LARGE(AJ26:BH26,4)+LARGE(AJ26:BH26,5)+LARGE(AJ26:BH26,6)+LARGE(AJ26:BH26,7)</f>
        <v>57</v>
      </c>
      <c r="AH26" s="1" t="str">
        <f t="shared" si="3"/>
        <v>Flavio Pardo</v>
      </c>
      <c r="AJ26" s="1">
        <f t="shared" si="4"/>
        <v>0</v>
      </c>
      <c r="AL26" s="1">
        <f t="shared" si="5"/>
        <v>0</v>
      </c>
      <c r="AN26" s="1">
        <f t="shared" si="6"/>
        <v>0</v>
      </c>
      <c r="AP26" s="1">
        <f t="shared" si="7"/>
        <v>0</v>
      </c>
      <c r="AR26" s="1">
        <f t="shared" si="8"/>
        <v>0</v>
      </c>
      <c r="AT26" s="1">
        <f t="shared" si="9"/>
        <v>10</v>
      </c>
      <c r="AV26" s="1">
        <f t="shared" si="10"/>
        <v>0</v>
      </c>
      <c r="AX26" s="1">
        <f t="shared" si="11"/>
        <v>0</v>
      </c>
      <c r="AZ26" s="1">
        <f t="shared" si="12"/>
        <v>0</v>
      </c>
      <c r="BB26" s="1">
        <f t="shared" si="13"/>
        <v>0</v>
      </c>
      <c r="BD26" s="1">
        <f t="shared" si="14"/>
        <v>21</v>
      </c>
      <c r="BF26" s="1">
        <f t="shared" si="15"/>
        <v>14</v>
      </c>
      <c r="BH26" s="1">
        <f t="shared" si="16"/>
        <v>12</v>
      </c>
    </row>
    <row r="27" spans="1:60" ht="12">
      <c r="A27" s="2">
        <f t="shared" si="2"/>
        <v>20</v>
      </c>
      <c r="B27" s="3">
        <f>COUNT(E27,G27,I27,K27,M27,O27,Q27,S27,U27,W27,Y27,AA27,AC27)</f>
        <v>7</v>
      </c>
      <c r="C27" s="95" t="s">
        <v>59</v>
      </c>
      <c r="D27" s="31"/>
      <c r="E27" s="32"/>
      <c r="F27" s="20"/>
      <c r="G27" s="11"/>
      <c r="H27" s="31">
        <v>14</v>
      </c>
      <c r="I27" s="32">
        <v>12</v>
      </c>
      <c r="J27" s="20">
        <v>18</v>
      </c>
      <c r="K27" s="11">
        <v>8</v>
      </c>
      <c r="L27" s="31">
        <v>14</v>
      </c>
      <c r="M27" s="32">
        <v>12</v>
      </c>
      <c r="N27" s="20">
        <v>24</v>
      </c>
      <c r="O27" s="11">
        <v>2</v>
      </c>
      <c r="P27" s="31"/>
      <c r="Q27" s="32"/>
      <c r="R27" s="20">
        <v>18</v>
      </c>
      <c r="S27" s="11">
        <v>8</v>
      </c>
      <c r="T27" s="31"/>
      <c r="U27" s="32">
        <v>1</v>
      </c>
      <c r="V27" s="92" t="s">
        <v>49</v>
      </c>
      <c r="W27" s="78">
        <v>12</v>
      </c>
      <c r="X27" s="31"/>
      <c r="Y27" s="32"/>
      <c r="Z27" s="20"/>
      <c r="AA27" s="3"/>
      <c r="AB27" s="67"/>
      <c r="AC27" s="67"/>
      <c r="AD27" s="56">
        <f>E27+G27+I27+K27+M27+O27+Q27+S27+U27+W27+Y27+AA27+AC27</f>
        <v>55</v>
      </c>
      <c r="AE27" s="120">
        <f>LARGE(AJ27:BH27,1)+LARGE(AJ27:BH27,2)+LARGE(AJ27:BH27,3)+LARGE(AJ27:BH27,4)+LARGE(AJ27:BH27,5)+LARGE(AJ27:BH27,6)+LARGE(AJ27:BH27,7)</f>
        <v>55</v>
      </c>
      <c r="AH27" s="1" t="str">
        <f t="shared" si="3"/>
        <v>Jenna Meyer</v>
      </c>
      <c r="AJ27" s="1">
        <f t="shared" si="4"/>
        <v>0</v>
      </c>
      <c r="AL27" s="1">
        <f t="shared" si="5"/>
        <v>0</v>
      </c>
      <c r="AN27" s="1">
        <f t="shared" si="6"/>
        <v>12</v>
      </c>
      <c r="AP27" s="1">
        <f t="shared" si="7"/>
        <v>8</v>
      </c>
      <c r="AR27" s="1">
        <f t="shared" si="8"/>
        <v>12</v>
      </c>
      <c r="AT27" s="1">
        <f t="shared" si="9"/>
        <v>2</v>
      </c>
      <c r="AV27" s="1">
        <f t="shared" si="10"/>
        <v>0</v>
      </c>
      <c r="AX27" s="1">
        <f t="shared" si="11"/>
        <v>8</v>
      </c>
      <c r="AZ27" s="1">
        <f t="shared" si="12"/>
        <v>1</v>
      </c>
      <c r="BB27" s="1">
        <f t="shared" si="13"/>
        <v>12</v>
      </c>
      <c r="BD27" s="1">
        <f t="shared" si="14"/>
        <v>0</v>
      </c>
      <c r="BF27" s="1">
        <f t="shared" si="15"/>
        <v>0</v>
      </c>
      <c r="BH27" s="1">
        <f t="shared" si="16"/>
        <v>0</v>
      </c>
    </row>
    <row r="28" spans="1:60" ht="12">
      <c r="A28" s="2">
        <f t="shared" si="2"/>
        <v>21</v>
      </c>
      <c r="B28" s="3">
        <f>COUNT(E28,G28,I28,K28,M28,O28,Q28,S28,U28,W28,Y28,AA28,AC28)</f>
        <v>5</v>
      </c>
      <c r="C28" s="95" t="s">
        <v>62</v>
      </c>
      <c r="D28" s="31"/>
      <c r="E28" s="32"/>
      <c r="F28" s="20"/>
      <c r="G28" s="11"/>
      <c r="H28" s="31"/>
      <c r="I28" s="32"/>
      <c r="J28" s="20">
        <v>16</v>
      </c>
      <c r="K28" s="11">
        <v>10</v>
      </c>
      <c r="L28" s="31">
        <v>10</v>
      </c>
      <c r="M28" s="32">
        <v>16</v>
      </c>
      <c r="N28" s="20">
        <v>22</v>
      </c>
      <c r="O28" s="11">
        <v>4</v>
      </c>
      <c r="P28" s="31"/>
      <c r="Q28" s="32"/>
      <c r="R28" s="20"/>
      <c r="S28" s="11"/>
      <c r="T28" s="31"/>
      <c r="U28" s="32">
        <v>1</v>
      </c>
      <c r="V28" s="20">
        <v>12</v>
      </c>
      <c r="W28" s="11">
        <v>14</v>
      </c>
      <c r="X28" s="31"/>
      <c r="Y28" s="32"/>
      <c r="Z28" s="20"/>
      <c r="AA28" s="3"/>
      <c r="AB28" s="67"/>
      <c r="AC28" s="67"/>
      <c r="AD28" s="56">
        <f>E28+G28+I28+K28+M28+O28+Q28+S28+U28+W28+Y28+AA28+AC28</f>
        <v>45</v>
      </c>
      <c r="AE28" s="120">
        <f>LARGE(AJ28:BH28,1)+LARGE(AJ28:BH28,2)+LARGE(AJ28:BH28,3)+LARGE(AJ28:BH28,4)+LARGE(AJ28:BH28,5)+LARGE(AJ28:BH28,6)+LARGE(AJ28:BH28,7)</f>
        <v>45</v>
      </c>
      <c r="AH28" s="1" t="str">
        <f t="shared" si="3"/>
        <v>Gary Payne</v>
      </c>
      <c r="AJ28" s="1">
        <f t="shared" si="4"/>
        <v>0</v>
      </c>
      <c r="AL28" s="1">
        <f t="shared" si="5"/>
        <v>0</v>
      </c>
      <c r="AN28" s="1">
        <f t="shared" si="6"/>
        <v>0</v>
      </c>
      <c r="AP28" s="1">
        <f t="shared" si="7"/>
        <v>10</v>
      </c>
      <c r="AR28" s="1">
        <f t="shared" si="8"/>
        <v>16</v>
      </c>
      <c r="AT28" s="1">
        <f t="shared" si="9"/>
        <v>4</v>
      </c>
      <c r="AV28" s="1">
        <f t="shared" si="10"/>
        <v>0</v>
      </c>
      <c r="AX28" s="1">
        <f t="shared" si="11"/>
        <v>0</v>
      </c>
      <c r="AZ28" s="1">
        <f t="shared" si="12"/>
        <v>1</v>
      </c>
      <c r="BB28" s="1">
        <f t="shared" si="13"/>
        <v>14</v>
      </c>
      <c r="BD28" s="1">
        <f t="shared" si="14"/>
        <v>0</v>
      </c>
      <c r="BF28" s="1">
        <f t="shared" si="15"/>
        <v>0</v>
      </c>
      <c r="BH28" s="1">
        <f t="shared" si="16"/>
        <v>0</v>
      </c>
    </row>
    <row r="29" spans="1:60" ht="12">
      <c r="A29" s="2">
        <f t="shared" si="2"/>
        <v>22</v>
      </c>
      <c r="B29" s="3">
        <f>COUNT(E29,G29,I29,K29,M29,O29,Q29,S29,U29,W29,Y29,AA29,AC29)</f>
        <v>2</v>
      </c>
      <c r="C29" s="97" t="s">
        <v>79</v>
      </c>
      <c r="D29" s="31"/>
      <c r="E29" s="32"/>
      <c r="F29" s="20"/>
      <c r="G29" s="11"/>
      <c r="H29" s="31"/>
      <c r="I29" s="32"/>
      <c r="J29" s="20"/>
      <c r="K29" s="11"/>
      <c r="L29" s="31">
        <v>6</v>
      </c>
      <c r="M29" s="32">
        <v>20</v>
      </c>
      <c r="N29" s="20">
        <v>2</v>
      </c>
      <c r="O29" s="11">
        <v>24</v>
      </c>
      <c r="P29" s="31"/>
      <c r="Q29" s="32"/>
      <c r="R29" s="20"/>
      <c r="S29" s="11"/>
      <c r="T29" s="31"/>
      <c r="X29" s="31"/>
      <c r="Y29" s="32"/>
      <c r="Z29" s="20"/>
      <c r="AA29" s="3"/>
      <c r="AB29" s="67"/>
      <c r="AC29" s="67"/>
      <c r="AD29" s="56">
        <f>E29+G29+I29+K29+M29+O29+Q29+S29+U29+W29+Y29+AA29+AC29</f>
        <v>44</v>
      </c>
      <c r="AE29" s="120">
        <f>LARGE(AJ29:BH29,1)+LARGE(AJ29:BH29,2)+LARGE(AJ29:BH29,3)+LARGE(AJ29:BH29,4)+LARGE(AJ29:BH29,5)+LARGE(AJ29:BH29,6)+LARGE(AJ29:BH29,7)</f>
        <v>44</v>
      </c>
      <c r="AH29" s="1" t="str">
        <f t="shared" si="3"/>
        <v>Wolfgang Kornwebel </v>
      </c>
      <c r="AJ29" s="1">
        <f t="shared" si="4"/>
        <v>0</v>
      </c>
      <c r="AL29" s="1">
        <f t="shared" si="5"/>
        <v>0</v>
      </c>
      <c r="AN29" s="1">
        <f t="shared" si="6"/>
        <v>0</v>
      </c>
      <c r="AP29" s="1">
        <f t="shared" si="7"/>
        <v>0</v>
      </c>
      <c r="AR29" s="1">
        <f t="shared" si="8"/>
        <v>20</v>
      </c>
      <c r="AT29" s="1">
        <f t="shared" si="9"/>
        <v>24</v>
      </c>
      <c r="AV29" s="1">
        <f t="shared" si="10"/>
        <v>0</v>
      </c>
      <c r="AX29" s="1">
        <f t="shared" si="11"/>
        <v>0</v>
      </c>
      <c r="AZ29" s="1">
        <f t="shared" si="12"/>
        <v>0</v>
      </c>
      <c r="BB29" s="1">
        <f t="shared" si="13"/>
        <v>0</v>
      </c>
      <c r="BD29" s="1">
        <f t="shared" si="14"/>
        <v>0</v>
      </c>
      <c r="BF29" s="1">
        <f t="shared" si="15"/>
        <v>0</v>
      </c>
      <c r="BH29" s="1">
        <f t="shared" si="16"/>
        <v>0</v>
      </c>
    </row>
    <row r="30" spans="1:60" ht="12">
      <c r="A30" s="2">
        <f t="shared" si="2"/>
        <v>23</v>
      </c>
      <c r="B30" s="3">
        <f>COUNT(E30,G30,I30,K30,M30,O30,Q30,S30,U30,W30,Y30,AA30,AC30)</f>
        <v>2</v>
      </c>
      <c r="C30" s="97" t="s">
        <v>99</v>
      </c>
      <c r="D30" s="31"/>
      <c r="E30" s="32"/>
      <c r="F30" s="20"/>
      <c r="G30" s="11"/>
      <c r="H30" s="31"/>
      <c r="I30" s="32"/>
      <c r="J30" s="20"/>
      <c r="K30" s="11"/>
      <c r="L30" s="31"/>
      <c r="M30" s="32"/>
      <c r="N30" s="22" t="s">
        <v>49</v>
      </c>
      <c r="O30" s="11">
        <v>21</v>
      </c>
      <c r="P30" s="31">
        <v>5</v>
      </c>
      <c r="Q30" s="32">
        <v>21</v>
      </c>
      <c r="R30" s="20"/>
      <c r="S30" s="11"/>
      <c r="T30" s="31"/>
      <c r="X30" s="31"/>
      <c r="Y30" s="32"/>
      <c r="Z30" s="20"/>
      <c r="AA30" s="3"/>
      <c r="AB30" s="67"/>
      <c r="AC30" s="67"/>
      <c r="AD30" s="56">
        <f>E30+G30+I30+K30+M30+O30+Q30+S30+U30+W30+Y30+AA30+AC30</f>
        <v>42</v>
      </c>
      <c r="AE30" s="120">
        <f>LARGE(AJ30:BH30,1)+LARGE(AJ30:BH30,2)+LARGE(AJ30:BH30,3)+LARGE(AJ30:BH30,4)+LARGE(AJ30:BH30,5)+LARGE(AJ30:BH30,6)+LARGE(AJ30:BH30,7)</f>
        <v>42</v>
      </c>
      <c r="AH30" s="1" t="str">
        <f t="shared" si="3"/>
        <v>Don Pederson</v>
      </c>
      <c r="AJ30" s="1">
        <f t="shared" si="4"/>
        <v>0</v>
      </c>
      <c r="AL30" s="1">
        <f t="shared" si="5"/>
        <v>0</v>
      </c>
      <c r="AN30" s="1">
        <f t="shared" si="6"/>
        <v>0</v>
      </c>
      <c r="AP30" s="1">
        <f t="shared" si="7"/>
        <v>0</v>
      </c>
      <c r="AR30" s="1">
        <f t="shared" si="8"/>
        <v>0</v>
      </c>
      <c r="AT30" s="1">
        <f t="shared" si="9"/>
        <v>21</v>
      </c>
      <c r="AV30" s="1">
        <f t="shared" si="10"/>
        <v>21</v>
      </c>
      <c r="AX30" s="1">
        <f t="shared" si="11"/>
        <v>0</v>
      </c>
      <c r="AZ30" s="1">
        <f t="shared" si="12"/>
        <v>0</v>
      </c>
      <c r="BB30" s="1">
        <f t="shared" si="13"/>
        <v>0</v>
      </c>
      <c r="BD30" s="1">
        <f t="shared" si="14"/>
        <v>0</v>
      </c>
      <c r="BF30" s="1">
        <f t="shared" si="15"/>
        <v>0</v>
      </c>
      <c r="BH30" s="1">
        <f t="shared" si="16"/>
        <v>0</v>
      </c>
    </row>
    <row r="31" spans="1:60" s="3" customFormat="1" ht="12">
      <c r="A31" s="2">
        <f t="shared" si="2"/>
        <v>24</v>
      </c>
      <c r="B31" s="3">
        <f>COUNT(E31,G31,I31,K31,M31,O31,Q31,S31,U31,W31,Y31,AA31,AC31)</f>
        <v>2</v>
      </c>
      <c r="C31" s="96" t="s">
        <v>136</v>
      </c>
      <c r="D31" s="31"/>
      <c r="E31" s="32"/>
      <c r="F31" s="20"/>
      <c r="G31" s="11"/>
      <c r="H31" s="31">
        <v>4</v>
      </c>
      <c r="I31" s="32">
        <v>22</v>
      </c>
      <c r="J31" s="20"/>
      <c r="K31" s="11"/>
      <c r="L31" s="31"/>
      <c r="M31" s="47"/>
      <c r="N31" s="20"/>
      <c r="O31" s="11"/>
      <c r="P31" s="31"/>
      <c r="Q31" s="32"/>
      <c r="R31" s="20"/>
      <c r="S31" s="11"/>
      <c r="T31" s="31"/>
      <c r="U31" s="32"/>
      <c r="V31" s="20">
        <v>8</v>
      </c>
      <c r="W31" s="11">
        <f>26-V31</f>
        <v>18</v>
      </c>
      <c r="X31" s="31"/>
      <c r="Y31" s="32"/>
      <c r="Z31" s="20"/>
      <c r="AB31" s="67"/>
      <c r="AC31" s="67"/>
      <c r="AD31" s="56">
        <f>E31+G31+I31+K31+M31+O31+Q31+S31+U31+W31+Y31+AA31+AC31</f>
        <v>40</v>
      </c>
      <c r="AE31" s="120">
        <f>LARGE(AJ31:BH31,1)+LARGE(AJ31:BH31,2)+LARGE(AJ31:BH31,3)+LARGE(AJ31:BH31,4)+LARGE(AJ31:BH31,5)+LARGE(AJ31:BH31,6)+LARGE(AJ31:BH31,7)</f>
        <v>40</v>
      </c>
      <c r="AF31" s="18"/>
      <c r="AG31" s="1"/>
      <c r="AH31" s="1" t="str">
        <f t="shared" si="3"/>
        <v>Vincent Schmidt</v>
      </c>
      <c r="AI31" s="1"/>
      <c r="AJ31" s="1">
        <f t="shared" si="4"/>
        <v>0</v>
      </c>
      <c r="AK31" s="1"/>
      <c r="AL31" s="1">
        <f t="shared" si="5"/>
        <v>0</v>
      </c>
      <c r="AM31" s="1"/>
      <c r="AN31" s="1">
        <f t="shared" si="6"/>
        <v>22</v>
      </c>
      <c r="AO31" s="1"/>
      <c r="AP31" s="1">
        <f t="shared" si="7"/>
        <v>0</v>
      </c>
      <c r="AQ31" s="1"/>
      <c r="AR31" s="1">
        <f t="shared" si="8"/>
        <v>0</v>
      </c>
      <c r="AS31" s="1"/>
      <c r="AT31" s="1">
        <f t="shared" si="9"/>
        <v>0</v>
      </c>
      <c r="AU31" s="1"/>
      <c r="AV31" s="1">
        <f t="shared" si="10"/>
        <v>0</v>
      </c>
      <c r="AW31" s="1"/>
      <c r="AX31" s="1">
        <f t="shared" si="11"/>
        <v>0</v>
      </c>
      <c r="AY31" s="1"/>
      <c r="AZ31" s="1">
        <f t="shared" si="12"/>
        <v>0</v>
      </c>
      <c r="BA31" s="1"/>
      <c r="BB31" s="1">
        <f t="shared" si="13"/>
        <v>18</v>
      </c>
      <c r="BC31" s="1"/>
      <c r="BD31" s="1">
        <f t="shared" si="14"/>
        <v>0</v>
      </c>
      <c r="BE31" s="1"/>
      <c r="BF31" s="1">
        <f t="shared" si="15"/>
        <v>0</v>
      </c>
      <c r="BG31" s="1"/>
      <c r="BH31" s="1">
        <f t="shared" si="16"/>
        <v>0</v>
      </c>
    </row>
    <row r="32" spans="1:60" ht="12">
      <c r="A32" s="2">
        <f t="shared" si="2"/>
        <v>25</v>
      </c>
      <c r="B32" s="3">
        <f>COUNT(E32,G32,I32,K32,M32,O32,Q32,S32,U32,W32,Y32,AA32,AC32)</f>
        <v>3</v>
      </c>
      <c r="C32" s="95" t="s">
        <v>48</v>
      </c>
      <c r="D32" s="31">
        <v>8</v>
      </c>
      <c r="E32" s="32">
        <v>18</v>
      </c>
      <c r="F32" s="20"/>
      <c r="G32" s="11"/>
      <c r="H32" s="31"/>
      <c r="I32" s="32"/>
      <c r="J32" s="20"/>
      <c r="K32" s="11"/>
      <c r="L32" s="31">
        <v>8</v>
      </c>
      <c r="M32" s="32">
        <v>18</v>
      </c>
      <c r="N32" s="20">
        <v>24</v>
      </c>
      <c r="O32" s="11">
        <v>2</v>
      </c>
      <c r="P32" s="31"/>
      <c r="Q32" s="32"/>
      <c r="R32" s="20"/>
      <c r="S32" s="11"/>
      <c r="T32" s="31"/>
      <c r="X32" s="31"/>
      <c r="Y32" s="32"/>
      <c r="Z32" s="20"/>
      <c r="AA32" s="3"/>
      <c r="AB32" s="67"/>
      <c r="AC32" s="67"/>
      <c r="AD32" s="56">
        <f>E32+G32+I32+K32+M32+O32+Q32+S32+U32+W32+Y32+AA32+AC32</f>
        <v>38</v>
      </c>
      <c r="AE32" s="120">
        <f>LARGE(AJ32:BH32,1)+LARGE(AJ32:BH32,2)+LARGE(AJ32:BH32,3)+LARGE(AJ32:BH32,4)+LARGE(AJ32:BH32,5)+LARGE(AJ32:BH32,6)+LARGE(AJ32:BH32,7)</f>
        <v>38</v>
      </c>
      <c r="AH32" s="1" t="str">
        <f t="shared" si="3"/>
        <v>Clay Halvorson</v>
      </c>
      <c r="AJ32" s="1">
        <f t="shared" si="4"/>
        <v>18</v>
      </c>
      <c r="AL32" s="1">
        <f t="shared" si="5"/>
        <v>0</v>
      </c>
      <c r="AN32" s="1">
        <f t="shared" si="6"/>
        <v>0</v>
      </c>
      <c r="AP32" s="1">
        <f t="shared" si="7"/>
        <v>0</v>
      </c>
      <c r="AR32" s="1">
        <f t="shared" si="8"/>
        <v>18</v>
      </c>
      <c r="AT32" s="1">
        <f t="shared" si="9"/>
        <v>2</v>
      </c>
      <c r="AV32" s="1">
        <f t="shared" si="10"/>
        <v>0</v>
      </c>
      <c r="AX32" s="1">
        <f t="shared" si="11"/>
        <v>0</v>
      </c>
      <c r="AZ32" s="1">
        <f t="shared" si="12"/>
        <v>0</v>
      </c>
      <c r="BB32" s="1">
        <f t="shared" si="13"/>
        <v>0</v>
      </c>
      <c r="BD32" s="1">
        <f t="shared" si="14"/>
        <v>0</v>
      </c>
      <c r="BF32" s="1">
        <f t="shared" si="15"/>
        <v>0</v>
      </c>
      <c r="BH32" s="1">
        <f t="shared" si="16"/>
        <v>0</v>
      </c>
    </row>
    <row r="33" spans="1:60" ht="12">
      <c r="A33" s="2">
        <f t="shared" si="2"/>
        <v>26</v>
      </c>
      <c r="B33" s="3">
        <f>COUNT(E33,G33,I33,K33,M33,O33,Q33,S33,U33,W33,Y33,AA33,AC33)</f>
        <v>3</v>
      </c>
      <c r="C33" s="97" t="s">
        <v>71</v>
      </c>
      <c r="D33" s="31"/>
      <c r="E33" s="32"/>
      <c r="F33" s="20"/>
      <c r="G33" s="11"/>
      <c r="H33" s="31"/>
      <c r="I33" s="32"/>
      <c r="J33" s="20"/>
      <c r="K33" s="11"/>
      <c r="L33" s="31">
        <v>13</v>
      </c>
      <c r="M33" s="32">
        <v>13</v>
      </c>
      <c r="N33" s="20">
        <v>18</v>
      </c>
      <c r="O33" s="11">
        <v>8</v>
      </c>
      <c r="P33" s="31">
        <v>13</v>
      </c>
      <c r="Q33" s="32">
        <v>13</v>
      </c>
      <c r="R33" s="20"/>
      <c r="S33" s="11"/>
      <c r="T33" s="31"/>
      <c r="X33" s="31"/>
      <c r="Y33" s="32"/>
      <c r="Z33" s="20"/>
      <c r="AA33" s="3"/>
      <c r="AB33" s="67"/>
      <c r="AC33" s="67"/>
      <c r="AD33" s="56">
        <f>E33+G33+I33+K33+M33+O33+Q33+S33+U33+W33+Y33+AA33+AC33</f>
        <v>34</v>
      </c>
      <c r="AE33" s="120">
        <f>LARGE(AJ33:BH33,1)+LARGE(AJ33:BH33,2)+LARGE(AJ33:BH33,3)+LARGE(AJ33:BH33,4)+LARGE(AJ33:BH33,5)+LARGE(AJ33:BH33,6)+LARGE(AJ33:BH33,7)</f>
        <v>34</v>
      </c>
      <c r="AH33" s="1" t="str">
        <f t="shared" si="3"/>
        <v>Robert Salesman</v>
      </c>
      <c r="AJ33" s="1">
        <f t="shared" si="4"/>
        <v>0</v>
      </c>
      <c r="AL33" s="1">
        <f t="shared" si="5"/>
        <v>0</v>
      </c>
      <c r="AN33" s="1">
        <f t="shared" si="6"/>
        <v>0</v>
      </c>
      <c r="AP33" s="1">
        <f t="shared" si="7"/>
        <v>0</v>
      </c>
      <c r="AR33" s="1">
        <f t="shared" si="8"/>
        <v>13</v>
      </c>
      <c r="AT33" s="1">
        <f t="shared" si="9"/>
        <v>8</v>
      </c>
      <c r="AV33" s="1">
        <f t="shared" si="10"/>
        <v>13</v>
      </c>
      <c r="AX33" s="1">
        <f t="shared" si="11"/>
        <v>0</v>
      </c>
      <c r="AZ33" s="1">
        <f t="shared" si="12"/>
        <v>0</v>
      </c>
      <c r="BB33" s="1">
        <f t="shared" si="13"/>
        <v>0</v>
      </c>
      <c r="BD33" s="1">
        <f t="shared" si="14"/>
        <v>0</v>
      </c>
      <c r="BF33" s="1">
        <f t="shared" si="15"/>
        <v>0</v>
      </c>
      <c r="BH33" s="1">
        <f t="shared" si="16"/>
        <v>0</v>
      </c>
    </row>
    <row r="34" spans="1:60" ht="12">
      <c r="A34" s="2">
        <f t="shared" si="2"/>
        <v>27</v>
      </c>
      <c r="B34" s="3">
        <f>COUNT(E34,G34,I34,K34,M34,O34,Q34,S34,U34,W34,Y34,AA34,AC34)</f>
        <v>2</v>
      </c>
      <c r="C34" s="95" t="s">
        <v>57</v>
      </c>
      <c r="D34" s="31"/>
      <c r="E34" s="32"/>
      <c r="F34" s="20"/>
      <c r="G34" s="11"/>
      <c r="H34" s="31"/>
      <c r="I34" s="32"/>
      <c r="J34" s="20">
        <v>10</v>
      </c>
      <c r="K34" s="11">
        <v>16</v>
      </c>
      <c r="L34" s="31"/>
      <c r="M34" s="32"/>
      <c r="N34" s="20"/>
      <c r="O34" s="11"/>
      <c r="P34" s="31"/>
      <c r="Q34" s="32"/>
      <c r="R34" s="20"/>
      <c r="S34" s="11"/>
      <c r="T34" s="31"/>
      <c r="X34" s="31">
        <v>8</v>
      </c>
      <c r="Y34" s="32">
        <v>18</v>
      </c>
      <c r="Z34" s="20"/>
      <c r="AA34" s="3"/>
      <c r="AB34" s="67"/>
      <c r="AC34" s="67"/>
      <c r="AD34" s="56">
        <f>E34+G34+I34+K34+M34+O34+Q34+S34+U34+W34+Y34+AA34+AC34</f>
        <v>34</v>
      </c>
      <c r="AE34" s="120">
        <f>LARGE(AJ34:BH34,1)+LARGE(AJ34:BH34,2)+LARGE(AJ34:BH34,3)+LARGE(AJ34:BH34,4)+LARGE(AJ34:BH34,5)+LARGE(AJ34:BH34,6)+LARGE(AJ34:BH34,7)</f>
        <v>34</v>
      </c>
      <c r="AH34" s="1" t="str">
        <f t="shared" si="3"/>
        <v>MB</v>
      </c>
      <c r="AJ34" s="1">
        <f t="shared" si="4"/>
        <v>0</v>
      </c>
      <c r="AL34" s="1">
        <f t="shared" si="5"/>
        <v>0</v>
      </c>
      <c r="AN34" s="1">
        <f t="shared" si="6"/>
        <v>0</v>
      </c>
      <c r="AP34" s="1">
        <f t="shared" si="7"/>
        <v>16</v>
      </c>
      <c r="AR34" s="1">
        <f t="shared" si="8"/>
        <v>0</v>
      </c>
      <c r="AT34" s="1">
        <f t="shared" si="9"/>
        <v>0</v>
      </c>
      <c r="AV34" s="1">
        <f t="shared" si="10"/>
        <v>0</v>
      </c>
      <c r="AX34" s="1">
        <f t="shared" si="11"/>
        <v>0</v>
      </c>
      <c r="AZ34" s="1">
        <f t="shared" si="12"/>
        <v>0</v>
      </c>
      <c r="BB34" s="1">
        <f t="shared" si="13"/>
        <v>0</v>
      </c>
      <c r="BD34" s="1">
        <f t="shared" si="14"/>
        <v>18</v>
      </c>
      <c r="BF34" s="1">
        <f t="shared" si="15"/>
        <v>0</v>
      </c>
      <c r="BH34" s="1">
        <f t="shared" si="16"/>
        <v>0</v>
      </c>
    </row>
    <row r="35" spans="1:60" ht="12">
      <c r="A35" s="2">
        <f t="shared" si="2"/>
        <v>28</v>
      </c>
      <c r="B35" s="3">
        <f>COUNT(E35,G35,I35,K35,M35,O35,Q35,S35,U35,W35,Y35,AA35,AC35)</f>
        <v>3</v>
      </c>
      <c r="C35" s="95" t="s">
        <v>93</v>
      </c>
      <c r="D35" s="31"/>
      <c r="E35" s="32"/>
      <c r="F35" s="20"/>
      <c r="G35" s="11"/>
      <c r="H35" s="31"/>
      <c r="I35" s="32"/>
      <c r="J35" s="20"/>
      <c r="K35" s="11"/>
      <c r="L35" s="31"/>
      <c r="M35" s="32"/>
      <c r="N35" s="20">
        <v>20</v>
      </c>
      <c r="O35" s="11">
        <v>6</v>
      </c>
      <c r="P35" s="31"/>
      <c r="Q35" s="32"/>
      <c r="R35" s="20"/>
      <c r="S35" s="11"/>
      <c r="T35" s="31"/>
      <c r="X35" s="31">
        <v>10</v>
      </c>
      <c r="Y35" s="32">
        <v>16</v>
      </c>
      <c r="Z35" s="20"/>
      <c r="AA35" s="3"/>
      <c r="AB35" s="67">
        <v>14</v>
      </c>
      <c r="AC35" s="67">
        <v>12</v>
      </c>
      <c r="AD35" s="56">
        <f>E35+G35+I35+K35+M35+O35+Q35+S35+U35+W35+Y35+AA35+AC35</f>
        <v>34</v>
      </c>
      <c r="AE35" s="120">
        <f>LARGE(AJ35:BH35,1)+LARGE(AJ35:BH35,2)+LARGE(AJ35:BH35,3)+LARGE(AJ35:BH35,4)+LARGE(AJ35:BH35,5)+LARGE(AJ35:BH35,6)+LARGE(AJ35:BH35,7)</f>
        <v>34</v>
      </c>
      <c r="AH35" s="1" t="str">
        <f t="shared" si="3"/>
        <v>Juan Eroles</v>
      </c>
      <c r="AJ35" s="1">
        <f t="shared" si="4"/>
        <v>0</v>
      </c>
      <c r="AL35" s="1">
        <f t="shared" si="5"/>
        <v>0</v>
      </c>
      <c r="AN35" s="1">
        <f t="shared" si="6"/>
        <v>0</v>
      </c>
      <c r="AP35" s="1">
        <f t="shared" si="7"/>
        <v>0</v>
      </c>
      <c r="AR35" s="1">
        <f t="shared" si="8"/>
        <v>0</v>
      </c>
      <c r="AT35" s="1">
        <f t="shared" si="9"/>
        <v>6</v>
      </c>
      <c r="AV35" s="1">
        <f t="shared" si="10"/>
        <v>0</v>
      </c>
      <c r="AX35" s="1">
        <f t="shared" si="11"/>
        <v>0</v>
      </c>
      <c r="AZ35" s="1">
        <f t="shared" si="12"/>
        <v>0</v>
      </c>
      <c r="BB35" s="1">
        <f t="shared" si="13"/>
        <v>0</v>
      </c>
      <c r="BD35" s="1">
        <f t="shared" si="14"/>
        <v>16</v>
      </c>
      <c r="BF35" s="1">
        <f t="shared" si="15"/>
        <v>0</v>
      </c>
      <c r="BH35" s="1">
        <f t="shared" si="16"/>
        <v>12</v>
      </c>
    </row>
    <row r="36" spans="1:60" ht="12">
      <c r="A36" s="2">
        <f t="shared" si="2"/>
        <v>29</v>
      </c>
      <c r="B36" s="3">
        <f>COUNT(E36,G36,I36,K36,M36,O36,Q36,S36,U36,W36,Y36,AA36,AC36)</f>
        <v>3</v>
      </c>
      <c r="C36" s="95" t="s">
        <v>47</v>
      </c>
      <c r="D36" s="31"/>
      <c r="E36" s="32"/>
      <c r="F36" s="20"/>
      <c r="G36" s="11"/>
      <c r="H36" s="31"/>
      <c r="I36" s="32"/>
      <c r="J36" s="38"/>
      <c r="K36" s="11"/>
      <c r="L36" s="31">
        <v>14</v>
      </c>
      <c r="M36" s="32">
        <v>12</v>
      </c>
      <c r="N36" s="20">
        <v>24</v>
      </c>
      <c r="O36" s="11">
        <v>2</v>
      </c>
      <c r="P36" s="31"/>
      <c r="Q36" s="32"/>
      <c r="R36" s="22" t="s">
        <v>49</v>
      </c>
      <c r="S36" s="11">
        <v>12</v>
      </c>
      <c r="T36" s="31"/>
      <c r="X36" s="31"/>
      <c r="Y36" s="32"/>
      <c r="Z36" s="20"/>
      <c r="AA36" s="3"/>
      <c r="AB36" s="67"/>
      <c r="AC36" s="67"/>
      <c r="AD36" s="56">
        <f>E36+G36+I36+K36+M36+O36+Q36+S36+U36+W36+Y36+AA36+AC36</f>
        <v>26</v>
      </c>
      <c r="AE36" s="120">
        <f>LARGE(AJ36:BH36,1)+LARGE(AJ36:BH36,2)+LARGE(AJ36:BH36,3)+LARGE(AJ36:BH36,4)+LARGE(AJ36:BH36,5)+LARGE(AJ36:BH36,6)+LARGE(AJ36:BH36,7)</f>
        <v>26</v>
      </c>
      <c r="AF36" s="20"/>
      <c r="AG36" s="3"/>
      <c r="AH36" s="1" t="str">
        <f t="shared" si="3"/>
        <v>Ted Groeger</v>
      </c>
      <c r="AJ36" s="1">
        <f t="shared" si="4"/>
        <v>0</v>
      </c>
      <c r="AL36" s="1">
        <f t="shared" si="5"/>
        <v>0</v>
      </c>
      <c r="AN36" s="1">
        <f t="shared" si="6"/>
        <v>0</v>
      </c>
      <c r="AP36" s="1">
        <f t="shared" si="7"/>
        <v>0</v>
      </c>
      <c r="AR36" s="1">
        <f t="shared" si="8"/>
        <v>12</v>
      </c>
      <c r="AT36" s="1">
        <f t="shared" si="9"/>
        <v>2</v>
      </c>
      <c r="AV36" s="1">
        <f t="shared" si="10"/>
        <v>0</v>
      </c>
      <c r="AX36" s="1">
        <f t="shared" si="11"/>
        <v>12</v>
      </c>
      <c r="AZ36" s="1">
        <f t="shared" si="12"/>
        <v>0</v>
      </c>
      <c r="BB36" s="1">
        <f t="shared" si="13"/>
        <v>0</v>
      </c>
      <c r="BD36" s="1">
        <f t="shared" si="14"/>
        <v>0</v>
      </c>
      <c r="BF36" s="1">
        <f t="shared" si="15"/>
        <v>0</v>
      </c>
      <c r="BH36" s="1">
        <f t="shared" si="16"/>
        <v>0</v>
      </c>
    </row>
    <row r="37" spans="1:60" ht="12">
      <c r="A37" s="2">
        <f t="shared" si="2"/>
        <v>30</v>
      </c>
      <c r="B37" s="3">
        <f>COUNT(E37,G37,I37,K37,M37,O37,Q37,S37,U37,W37,Y37,AA37,AC37)</f>
        <v>2</v>
      </c>
      <c r="C37" s="95" t="s">
        <v>109</v>
      </c>
      <c r="D37" s="31"/>
      <c r="E37" s="32"/>
      <c r="F37" s="20"/>
      <c r="G37" s="11"/>
      <c r="H37" s="31"/>
      <c r="I37" s="32"/>
      <c r="J37" s="20"/>
      <c r="K37" s="11"/>
      <c r="L37" s="31"/>
      <c r="M37" s="32"/>
      <c r="N37" s="20"/>
      <c r="O37" s="11"/>
      <c r="P37" s="31"/>
      <c r="Q37" s="32"/>
      <c r="R37" s="20"/>
      <c r="S37" s="11"/>
      <c r="T37" s="31"/>
      <c r="V37" s="22" t="s">
        <v>49</v>
      </c>
      <c r="W37" s="79">
        <v>13</v>
      </c>
      <c r="X37" s="31">
        <v>13</v>
      </c>
      <c r="Y37" s="32">
        <v>13</v>
      </c>
      <c r="Z37" s="20"/>
      <c r="AA37" s="3"/>
      <c r="AB37" s="67"/>
      <c r="AC37" s="67"/>
      <c r="AD37" s="56">
        <f>E37+G37+I37+K37+M37+O37+Q37+S37+U37+W37+Y37+AA37+AC37</f>
        <v>26</v>
      </c>
      <c r="AE37" s="120">
        <f>LARGE(AJ37:BH37,1)+LARGE(AJ37:BH37,2)+LARGE(AJ37:BH37,3)+LARGE(AJ37:BH37,4)+LARGE(AJ37:BH37,5)+LARGE(AJ37:BH37,6)+LARGE(AJ37:BH37,7)</f>
        <v>26</v>
      </c>
      <c r="AH37" s="1" t="str">
        <f t="shared" si="3"/>
        <v>Charlie Capello</v>
      </c>
      <c r="AJ37" s="1">
        <f t="shared" si="4"/>
        <v>0</v>
      </c>
      <c r="AL37" s="1">
        <f t="shared" si="5"/>
        <v>0</v>
      </c>
      <c r="AN37" s="1">
        <f t="shared" si="6"/>
        <v>0</v>
      </c>
      <c r="AP37" s="1">
        <f t="shared" si="7"/>
        <v>0</v>
      </c>
      <c r="AR37" s="1">
        <f t="shared" si="8"/>
        <v>0</v>
      </c>
      <c r="AT37" s="1">
        <f t="shared" si="9"/>
        <v>0</v>
      </c>
      <c r="AV37" s="1">
        <f t="shared" si="10"/>
        <v>0</v>
      </c>
      <c r="AX37" s="1">
        <f t="shared" si="11"/>
        <v>0</v>
      </c>
      <c r="AZ37" s="1">
        <f t="shared" si="12"/>
        <v>0</v>
      </c>
      <c r="BB37" s="1">
        <f t="shared" si="13"/>
        <v>13</v>
      </c>
      <c r="BD37" s="1">
        <f t="shared" si="14"/>
        <v>13</v>
      </c>
      <c r="BF37" s="1">
        <f t="shared" si="15"/>
        <v>0</v>
      </c>
      <c r="BH37" s="1">
        <f t="shared" si="16"/>
        <v>0</v>
      </c>
    </row>
    <row r="38" spans="1:60" ht="12">
      <c r="A38" s="2">
        <f t="shared" si="2"/>
        <v>31</v>
      </c>
      <c r="B38" s="3">
        <f>COUNT(E38,G38,I38,K38,M38,O38,Q38,S38,U38,W38,Y38,AA38,AC38)</f>
        <v>1</v>
      </c>
      <c r="C38" s="95" t="s">
        <v>78</v>
      </c>
      <c r="D38" s="31"/>
      <c r="E38" s="32"/>
      <c r="F38" s="20"/>
      <c r="G38" s="11"/>
      <c r="H38" s="31"/>
      <c r="I38" s="32"/>
      <c r="J38" s="20"/>
      <c r="K38" s="11"/>
      <c r="L38" s="20"/>
      <c r="M38" s="32"/>
      <c r="N38" s="20">
        <v>1</v>
      </c>
      <c r="O38" s="11">
        <v>25</v>
      </c>
      <c r="P38" s="31"/>
      <c r="Q38" s="32"/>
      <c r="R38" s="20"/>
      <c r="S38" s="11"/>
      <c r="T38" s="31"/>
      <c r="X38" s="31"/>
      <c r="Y38" s="32"/>
      <c r="Z38" s="20"/>
      <c r="AA38" s="3"/>
      <c r="AB38" s="67"/>
      <c r="AC38" s="67"/>
      <c r="AD38" s="56">
        <f>E38+G38+I38+K38+M38+O38+Q38+S38+U38+W38+Y38+AA38+AC38</f>
        <v>25</v>
      </c>
      <c r="AE38" s="120">
        <f>LARGE(AJ38:BH38,1)+LARGE(AJ38:BH38,2)+LARGE(AJ38:BH38,3)+LARGE(AJ38:BH38,4)+LARGE(AJ38:BH38,5)+LARGE(AJ38:BH38,6)+LARGE(AJ38:BH38,7)</f>
        <v>25</v>
      </c>
      <c r="AH38" s="1" t="str">
        <f t="shared" si="3"/>
        <v>Mario Debuex</v>
      </c>
      <c r="AJ38" s="1">
        <f t="shared" si="4"/>
        <v>0</v>
      </c>
      <c r="AL38" s="1">
        <f t="shared" si="5"/>
        <v>0</v>
      </c>
      <c r="AN38" s="1">
        <f t="shared" si="6"/>
        <v>0</v>
      </c>
      <c r="AP38" s="1">
        <f t="shared" si="7"/>
        <v>0</v>
      </c>
      <c r="AR38" s="1">
        <f t="shared" si="8"/>
        <v>0</v>
      </c>
      <c r="AT38" s="1">
        <f t="shared" si="9"/>
        <v>25</v>
      </c>
      <c r="AV38" s="1">
        <f t="shared" si="10"/>
        <v>0</v>
      </c>
      <c r="AX38" s="1">
        <f t="shared" si="11"/>
        <v>0</v>
      </c>
      <c r="AZ38" s="1">
        <f t="shared" si="12"/>
        <v>0</v>
      </c>
      <c r="BB38" s="1">
        <f t="shared" si="13"/>
        <v>0</v>
      </c>
      <c r="BD38" s="1">
        <f t="shared" si="14"/>
        <v>0</v>
      </c>
      <c r="BF38" s="1">
        <f t="shared" si="15"/>
        <v>0</v>
      </c>
      <c r="BH38" s="1">
        <f t="shared" si="16"/>
        <v>0</v>
      </c>
    </row>
    <row r="39" spans="1:60" ht="12">
      <c r="A39" s="2">
        <f t="shared" si="2"/>
        <v>32</v>
      </c>
      <c r="B39" s="3">
        <f>COUNT(E39,G39,I39,K39,M39,O39,Q39,S39,U39,W39,Y39,AA39,AC39)</f>
        <v>2</v>
      </c>
      <c r="C39" s="95" t="s">
        <v>83</v>
      </c>
      <c r="D39" s="31"/>
      <c r="E39" s="32"/>
      <c r="F39" s="20"/>
      <c r="G39" s="11"/>
      <c r="H39" s="31"/>
      <c r="I39" s="32"/>
      <c r="J39" s="20"/>
      <c r="K39" s="11"/>
      <c r="L39" s="31"/>
      <c r="M39" s="32"/>
      <c r="N39" s="20">
        <v>14</v>
      </c>
      <c r="O39" s="11">
        <v>12</v>
      </c>
      <c r="P39" s="31">
        <v>15</v>
      </c>
      <c r="Q39" s="32">
        <v>12</v>
      </c>
      <c r="R39" s="20"/>
      <c r="S39" s="11"/>
      <c r="T39" s="31"/>
      <c r="X39" s="31"/>
      <c r="Y39" s="32"/>
      <c r="Z39" s="20"/>
      <c r="AA39" s="3"/>
      <c r="AB39" s="67"/>
      <c r="AC39" s="67"/>
      <c r="AD39" s="56">
        <f>E39+G39+I39+K39+M39+O39+Q39+S39+U39+W39+Y39+AA39+AC39</f>
        <v>24</v>
      </c>
      <c r="AE39" s="120">
        <f>LARGE(AJ39:BH39,1)+LARGE(AJ39:BH39,2)+LARGE(AJ39:BH39,3)+LARGE(AJ39:BH39,4)+LARGE(AJ39:BH39,5)+LARGE(AJ39:BH39,6)+LARGE(AJ39:BH39,7)</f>
        <v>24</v>
      </c>
      <c r="AH39" s="1" t="str">
        <f t="shared" si="3"/>
        <v>Brenin Ford</v>
      </c>
      <c r="AJ39" s="1">
        <f t="shared" si="4"/>
        <v>0</v>
      </c>
      <c r="AL39" s="1">
        <f t="shared" si="5"/>
        <v>0</v>
      </c>
      <c r="AN39" s="1">
        <f t="shared" si="6"/>
        <v>0</v>
      </c>
      <c r="AP39" s="1">
        <f t="shared" si="7"/>
        <v>0</v>
      </c>
      <c r="AR39" s="1">
        <f t="shared" si="8"/>
        <v>0</v>
      </c>
      <c r="AT39" s="1">
        <f t="shared" si="9"/>
        <v>12</v>
      </c>
      <c r="AV39" s="1">
        <f t="shared" si="10"/>
        <v>12</v>
      </c>
      <c r="AX39" s="1">
        <f t="shared" si="11"/>
        <v>0</v>
      </c>
      <c r="AZ39" s="1">
        <f t="shared" si="12"/>
        <v>0</v>
      </c>
      <c r="BB39" s="1">
        <f t="shared" si="13"/>
        <v>0</v>
      </c>
      <c r="BD39" s="1">
        <f t="shared" si="14"/>
        <v>0</v>
      </c>
      <c r="BF39" s="1">
        <f t="shared" si="15"/>
        <v>0</v>
      </c>
      <c r="BH39" s="1">
        <f t="shared" si="16"/>
        <v>0</v>
      </c>
    </row>
    <row r="40" spans="1:60" ht="12">
      <c r="A40" s="2">
        <f t="shared" si="2"/>
        <v>33</v>
      </c>
      <c r="B40" s="3">
        <f>COUNT(E40,G40,I40,K40,M40,O40,Q40,S40,U40,W40,Y40,AA40,AC40)</f>
        <v>2</v>
      </c>
      <c r="C40" s="95" t="s">
        <v>67</v>
      </c>
      <c r="D40" s="31"/>
      <c r="E40" s="32"/>
      <c r="F40" s="20"/>
      <c r="G40" s="11"/>
      <c r="H40" s="31">
        <v>15</v>
      </c>
      <c r="I40" s="32">
        <v>11</v>
      </c>
      <c r="J40" s="20"/>
      <c r="K40" s="11"/>
      <c r="L40" s="31">
        <v>14</v>
      </c>
      <c r="M40" s="32">
        <v>12</v>
      </c>
      <c r="N40" s="20"/>
      <c r="O40" s="11"/>
      <c r="P40" s="31"/>
      <c r="Q40" s="32"/>
      <c r="R40" s="20"/>
      <c r="S40" s="11"/>
      <c r="T40" s="31"/>
      <c r="X40" s="31"/>
      <c r="Y40" s="32"/>
      <c r="Z40" s="20"/>
      <c r="AA40" s="3"/>
      <c r="AB40" s="67"/>
      <c r="AC40" s="67"/>
      <c r="AD40" s="56">
        <f>E40+G40+I40+K40+M40+O40+Q40+S40+U40+W40+Y40+AA40+AC40</f>
        <v>23</v>
      </c>
      <c r="AE40" s="120">
        <f>LARGE(AJ40:BH40,1)+LARGE(AJ40:BH40,2)+LARGE(AJ40:BH40,3)+LARGE(AJ40:BH40,4)+LARGE(AJ40:BH40,5)+LARGE(AJ40:BH40,6)+LARGE(AJ40:BH40,7)</f>
        <v>23</v>
      </c>
      <c r="AH40" s="1" t="str">
        <f t="shared" si="3"/>
        <v>Nick Haines</v>
      </c>
      <c r="AJ40" s="1">
        <f t="shared" si="4"/>
        <v>0</v>
      </c>
      <c r="AL40" s="1">
        <f t="shared" si="5"/>
        <v>0</v>
      </c>
      <c r="AN40" s="1">
        <f t="shared" si="6"/>
        <v>11</v>
      </c>
      <c r="AP40" s="1">
        <f t="shared" si="7"/>
        <v>0</v>
      </c>
      <c r="AR40" s="1">
        <f t="shared" si="8"/>
        <v>12</v>
      </c>
      <c r="AT40" s="1">
        <f t="shared" si="9"/>
        <v>0</v>
      </c>
      <c r="AV40" s="1">
        <f t="shared" si="10"/>
        <v>0</v>
      </c>
      <c r="AX40" s="1">
        <f t="shared" si="11"/>
        <v>0</v>
      </c>
      <c r="AZ40" s="1">
        <f t="shared" si="12"/>
        <v>0</v>
      </c>
      <c r="BB40" s="1">
        <f t="shared" si="13"/>
        <v>0</v>
      </c>
      <c r="BD40" s="1">
        <f t="shared" si="14"/>
        <v>0</v>
      </c>
      <c r="BF40" s="1">
        <f t="shared" si="15"/>
        <v>0</v>
      </c>
      <c r="BH40" s="1">
        <f t="shared" si="16"/>
        <v>0</v>
      </c>
    </row>
    <row r="41" spans="1:60" ht="12">
      <c r="A41" s="2">
        <f t="shared" si="2"/>
        <v>34</v>
      </c>
      <c r="B41" s="3">
        <f>COUNT(E41,G41,I41,K41,M41,O41,Q41,S41,U41,W41,Y41,AA41,AC41)</f>
        <v>2</v>
      </c>
      <c r="C41" s="95" t="s">
        <v>24</v>
      </c>
      <c r="D41" s="31"/>
      <c r="E41" s="32"/>
      <c r="F41" s="20">
        <v>11</v>
      </c>
      <c r="G41" s="11">
        <v>15</v>
      </c>
      <c r="H41" s="31"/>
      <c r="I41" s="32"/>
      <c r="J41" s="20"/>
      <c r="K41" s="11"/>
      <c r="L41" s="31"/>
      <c r="M41" s="32"/>
      <c r="N41" s="20"/>
      <c r="O41" s="11"/>
      <c r="P41" s="31"/>
      <c r="Q41" s="32"/>
      <c r="R41" s="20">
        <v>18</v>
      </c>
      <c r="S41" s="11">
        <v>8</v>
      </c>
      <c r="T41" s="31"/>
      <c r="X41" s="31"/>
      <c r="Y41" s="32"/>
      <c r="Z41" s="20"/>
      <c r="AA41" s="3"/>
      <c r="AB41" s="67"/>
      <c r="AC41" s="67"/>
      <c r="AD41" s="56">
        <f>E41+G41+I41+K41+M41+O41+Q41+S41+U41+W41+Y41+AA41+AC41</f>
        <v>23</v>
      </c>
      <c r="AE41" s="120">
        <f>LARGE(AJ41:BH41,1)+LARGE(AJ41:BH41,2)+LARGE(AJ41:BH41,3)+LARGE(AJ41:BH41,4)+LARGE(AJ41:BH41,5)+LARGE(AJ41:BH41,6)+LARGE(AJ41:BH41,7)</f>
        <v>23</v>
      </c>
      <c r="AH41" s="1" t="str">
        <f t="shared" si="3"/>
        <v>Dan Kulkoski</v>
      </c>
      <c r="AJ41" s="1">
        <f t="shared" si="4"/>
        <v>0</v>
      </c>
      <c r="AL41" s="1">
        <f t="shared" si="5"/>
        <v>15</v>
      </c>
      <c r="AN41" s="1">
        <f t="shared" si="6"/>
        <v>0</v>
      </c>
      <c r="AP41" s="1">
        <f t="shared" si="7"/>
        <v>0</v>
      </c>
      <c r="AR41" s="1">
        <f t="shared" si="8"/>
        <v>0</v>
      </c>
      <c r="AT41" s="1">
        <f t="shared" si="9"/>
        <v>0</v>
      </c>
      <c r="AV41" s="1">
        <f t="shared" si="10"/>
        <v>0</v>
      </c>
      <c r="AX41" s="1">
        <f t="shared" si="11"/>
        <v>8</v>
      </c>
      <c r="AZ41" s="1">
        <f t="shared" si="12"/>
        <v>0</v>
      </c>
      <c r="BB41" s="1">
        <f t="shared" si="13"/>
        <v>0</v>
      </c>
      <c r="BD41" s="1">
        <f t="shared" si="14"/>
        <v>0</v>
      </c>
      <c r="BF41" s="1">
        <f t="shared" si="15"/>
        <v>0</v>
      </c>
      <c r="BH41" s="1">
        <f t="shared" si="16"/>
        <v>0</v>
      </c>
    </row>
    <row r="42" spans="1:60" ht="12">
      <c r="A42" s="2">
        <f t="shared" si="2"/>
        <v>35</v>
      </c>
      <c r="B42" s="3">
        <f>COUNT(E42,G42,I42,K42,M42,O42,Q42,S42,U42,W42,Y42,AA42,AC42)</f>
        <v>2</v>
      </c>
      <c r="C42" s="95" t="s">
        <v>108</v>
      </c>
      <c r="D42" s="31"/>
      <c r="E42" s="32"/>
      <c r="F42" s="20"/>
      <c r="G42" s="11"/>
      <c r="H42" s="31"/>
      <c r="I42" s="32"/>
      <c r="J42" s="20"/>
      <c r="K42" s="11"/>
      <c r="L42" s="31"/>
      <c r="M42" s="32"/>
      <c r="N42" s="20">
        <v>23</v>
      </c>
      <c r="O42" s="11">
        <v>3</v>
      </c>
      <c r="P42" s="31"/>
      <c r="Q42" s="32"/>
      <c r="R42" s="20">
        <v>8</v>
      </c>
      <c r="S42" s="11">
        <v>18</v>
      </c>
      <c r="T42" s="31"/>
      <c r="X42" s="31"/>
      <c r="Y42" s="32"/>
      <c r="Z42" s="20"/>
      <c r="AA42" s="3"/>
      <c r="AB42" s="67"/>
      <c r="AC42" s="67"/>
      <c r="AD42" s="56">
        <f>E42+G42+I42+K42+M42+O42+Q42+S42+U42+W42+Y42+AA42+AC42</f>
        <v>21</v>
      </c>
      <c r="AE42" s="120">
        <f>LARGE(AJ42:BH42,1)+LARGE(AJ42:BH42,2)+LARGE(AJ42:BH42,3)+LARGE(AJ42:BH42,4)+LARGE(AJ42:BH42,5)+LARGE(AJ42:BH42,6)+LARGE(AJ42:BH42,7)</f>
        <v>21</v>
      </c>
      <c r="AH42" s="1" t="str">
        <f t="shared" si="3"/>
        <v>Nick Haynes SR</v>
      </c>
      <c r="AJ42" s="1">
        <f t="shared" si="4"/>
        <v>0</v>
      </c>
      <c r="AL42" s="1">
        <f t="shared" si="5"/>
        <v>0</v>
      </c>
      <c r="AN42" s="1">
        <f t="shared" si="6"/>
        <v>0</v>
      </c>
      <c r="AP42" s="1">
        <f t="shared" si="7"/>
        <v>0</v>
      </c>
      <c r="AR42" s="1">
        <f t="shared" si="8"/>
        <v>0</v>
      </c>
      <c r="AT42" s="1">
        <f t="shared" si="9"/>
        <v>3</v>
      </c>
      <c r="AV42" s="1">
        <f t="shared" si="10"/>
        <v>0</v>
      </c>
      <c r="AX42" s="1">
        <f t="shared" si="11"/>
        <v>18</v>
      </c>
      <c r="AZ42" s="1">
        <f t="shared" si="12"/>
        <v>0</v>
      </c>
      <c r="BB42" s="1">
        <f t="shared" si="13"/>
        <v>0</v>
      </c>
      <c r="BD42" s="1">
        <f t="shared" si="14"/>
        <v>0</v>
      </c>
      <c r="BF42" s="1">
        <f t="shared" si="15"/>
        <v>0</v>
      </c>
      <c r="BH42" s="1">
        <f t="shared" si="16"/>
        <v>0</v>
      </c>
    </row>
    <row r="43" spans="1:60" ht="12">
      <c r="A43" s="2">
        <f t="shared" si="2"/>
        <v>36</v>
      </c>
      <c r="B43" s="3">
        <f>COUNT(E43,G43,I43,K43,M43,O43,Q43,S43,U43,W43,Y43,AA43,AC43)</f>
        <v>2</v>
      </c>
      <c r="C43" s="95" t="s">
        <v>104</v>
      </c>
      <c r="D43" s="31"/>
      <c r="E43" s="32"/>
      <c r="F43" s="20"/>
      <c r="G43" s="11"/>
      <c r="H43" s="31"/>
      <c r="I43" s="32"/>
      <c r="J43" s="20"/>
      <c r="K43" s="11"/>
      <c r="L43" s="31"/>
      <c r="M43" s="32"/>
      <c r="N43" s="20"/>
      <c r="O43" s="11"/>
      <c r="P43" s="31"/>
      <c r="Q43" s="32"/>
      <c r="R43" s="20">
        <v>7</v>
      </c>
      <c r="S43" s="11">
        <v>19</v>
      </c>
      <c r="T43" s="31"/>
      <c r="U43" s="32">
        <v>1</v>
      </c>
      <c r="X43" s="31"/>
      <c r="Y43" s="32"/>
      <c r="Z43" s="20"/>
      <c r="AA43" s="3"/>
      <c r="AB43" s="67"/>
      <c r="AC43" s="67"/>
      <c r="AD43" s="56">
        <f>E43+G43+I43+K43+M43+O43+Q43+S43+U43+W43+Y43+AA43+AC43</f>
        <v>20</v>
      </c>
      <c r="AE43" s="120">
        <f>LARGE(AJ43:BH43,1)+LARGE(AJ43:BH43,2)+LARGE(AJ43:BH43,3)+LARGE(AJ43:BH43,4)+LARGE(AJ43:BH43,5)+LARGE(AJ43:BH43,6)+LARGE(AJ43:BH43,7)</f>
        <v>20</v>
      </c>
      <c r="AH43" s="1" t="str">
        <f t="shared" si="3"/>
        <v>Peter Winzer</v>
      </c>
      <c r="AJ43" s="1">
        <f t="shared" si="4"/>
        <v>0</v>
      </c>
      <c r="AL43" s="1">
        <f t="shared" si="5"/>
        <v>0</v>
      </c>
      <c r="AN43" s="1">
        <f t="shared" si="6"/>
        <v>0</v>
      </c>
      <c r="AP43" s="1">
        <f t="shared" si="7"/>
        <v>0</v>
      </c>
      <c r="AR43" s="1">
        <f t="shared" si="8"/>
        <v>0</v>
      </c>
      <c r="AT43" s="1">
        <f t="shared" si="9"/>
        <v>0</v>
      </c>
      <c r="AV43" s="1">
        <f t="shared" si="10"/>
        <v>0</v>
      </c>
      <c r="AX43" s="1">
        <f t="shared" si="11"/>
        <v>19</v>
      </c>
      <c r="AZ43" s="1">
        <f t="shared" si="12"/>
        <v>1</v>
      </c>
      <c r="BB43" s="1">
        <f t="shared" si="13"/>
        <v>0</v>
      </c>
      <c r="BD43" s="1">
        <f t="shared" si="14"/>
        <v>0</v>
      </c>
      <c r="BF43" s="1">
        <f t="shared" si="15"/>
        <v>0</v>
      </c>
      <c r="BH43" s="1">
        <f t="shared" si="16"/>
        <v>0</v>
      </c>
    </row>
    <row r="44" spans="1:60" ht="12">
      <c r="A44" s="2">
        <f t="shared" si="2"/>
        <v>37</v>
      </c>
      <c r="B44" s="3">
        <f>COUNT(E44,G44,I44,K44,M44,O44,Q44,S44,U44,W44,Y44,AA44,AC44)</f>
        <v>1</v>
      </c>
      <c r="C44" s="95" t="s">
        <v>120</v>
      </c>
      <c r="D44" s="31"/>
      <c r="E44" s="32"/>
      <c r="F44" s="20"/>
      <c r="G44" s="11"/>
      <c r="H44" s="31"/>
      <c r="I44" s="32"/>
      <c r="J44" s="20"/>
      <c r="K44" s="11"/>
      <c r="L44" s="31"/>
      <c r="M44" s="32"/>
      <c r="N44" s="20"/>
      <c r="O44" s="11"/>
      <c r="P44" s="31">
        <v>7</v>
      </c>
      <c r="Q44" s="32">
        <v>19</v>
      </c>
      <c r="R44" s="20"/>
      <c r="S44" s="11"/>
      <c r="T44" s="31"/>
      <c r="X44" s="31"/>
      <c r="Y44" s="32"/>
      <c r="Z44" s="20"/>
      <c r="AA44" s="3"/>
      <c r="AB44" s="67"/>
      <c r="AC44" s="67"/>
      <c r="AD44" s="56">
        <f>E44+G44+I44+K44+M44+O44+Q44+S44+U44+W44+Y44+AA44+AC44</f>
        <v>19</v>
      </c>
      <c r="AE44" s="120">
        <f>LARGE(AJ44:BH44,1)+LARGE(AJ44:BH44,2)+LARGE(AJ44:BH44,3)+LARGE(AJ44:BH44,4)+LARGE(AJ44:BH44,5)+LARGE(AJ44:BH44,6)+LARGE(AJ44:BH44,7)</f>
        <v>19</v>
      </c>
      <c r="AH44" s="1" t="str">
        <f t="shared" si="3"/>
        <v>Joe Valinoti</v>
      </c>
      <c r="AJ44" s="1">
        <f t="shared" si="4"/>
        <v>0</v>
      </c>
      <c r="AL44" s="1">
        <f t="shared" si="5"/>
        <v>0</v>
      </c>
      <c r="AN44" s="1">
        <f t="shared" si="6"/>
        <v>0</v>
      </c>
      <c r="AP44" s="1">
        <f t="shared" si="7"/>
        <v>0</v>
      </c>
      <c r="AR44" s="1">
        <f t="shared" si="8"/>
        <v>0</v>
      </c>
      <c r="AT44" s="1">
        <f t="shared" si="9"/>
        <v>0</v>
      </c>
      <c r="AV44" s="1">
        <f t="shared" si="10"/>
        <v>19</v>
      </c>
      <c r="AX44" s="1">
        <f t="shared" si="11"/>
        <v>0</v>
      </c>
      <c r="AZ44" s="1">
        <f t="shared" si="12"/>
        <v>0</v>
      </c>
      <c r="BB44" s="1">
        <f t="shared" si="13"/>
        <v>0</v>
      </c>
      <c r="BD44" s="1">
        <f t="shared" si="14"/>
        <v>0</v>
      </c>
      <c r="BF44" s="1">
        <f t="shared" si="15"/>
        <v>0</v>
      </c>
      <c r="BH44" s="1">
        <f t="shared" si="16"/>
        <v>0</v>
      </c>
    </row>
    <row r="45" spans="1:60" ht="12">
      <c r="A45" s="2">
        <f t="shared" si="2"/>
        <v>38</v>
      </c>
      <c r="B45" s="3">
        <f>COUNT(E45,G45,I45,K45,M45,O45,Q45,S45,U45,W45,Y45,AA45,AC45)</f>
        <v>3</v>
      </c>
      <c r="C45" s="97" t="s">
        <v>72</v>
      </c>
      <c r="D45" s="31"/>
      <c r="E45" s="32"/>
      <c r="F45" s="20"/>
      <c r="G45" s="11"/>
      <c r="H45" s="31"/>
      <c r="I45" s="32"/>
      <c r="J45" s="20"/>
      <c r="K45" s="11"/>
      <c r="L45" s="31">
        <v>12</v>
      </c>
      <c r="M45" s="32">
        <v>14</v>
      </c>
      <c r="N45" s="20">
        <v>24</v>
      </c>
      <c r="O45" s="11">
        <v>2</v>
      </c>
      <c r="P45" s="31"/>
      <c r="Q45" s="32"/>
      <c r="R45" s="20"/>
      <c r="S45" s="11"/>
      <c r="T45" s="31"/>
      <c r="U45" s="32">
        <v>1</v>
      </c>
      <c r="X45" s="31"/>
      <c r="Y45" s="32"/>
      <c r="Z45" s="20"/>
      <c r="AA45" s="3"/>
      <c r="AB45" s="67"/>
      <c r="AC45" s="67"/>
      <c r="AD45" s="56">
        <f>E45+G45+I45+K45+M45+O45+Q45+S45+U45+W45+Y45+AA45+AC45</f>
        <v>17</v>
      </c>
      <c r="AE45" s="120">
        <f>LARGE(AJ45:BH45,1)+LARGE(AJ45:BH45,2)+LARGE(AJ45:BH45,3)+LARGE(AJ45:BH45,4)+LARGE(AJ45:BH45,5)+LARGE(AJ45:BH45,6)+LARGE(AJ45:BH45,7)</f>
        <v>17</v>
      </c>
      <c r="AH45" s="1" t="str">
        <f t="shared" si="3"/>
        <v>Airon Loiche</v>
      </c>
      <c r="AJ45" s="1">
        <f t="shared" si="4"/>
        <v>0</v>
      </c>
      <c r="AL45" s="1">
        <f t="shared" si="5"/>
        <v>0</v>
      </c>
      <c r="AN45" s="1">
        <f t="shared" si="6"/>
        <v>0</v>
      </c>
      <c r="AP45" s="1">
        <f t="shared" si="7"/>
        <v>0</v>
      </c>
      <c r="AR45" s="1">
        <f t="shared" si="8"/>
        <v>14</v>
      </c>
      <c r="AT45" s="1">
        <f t="shared" si="9"/>
        <v>2</v>
      </c>
      <c r="AV45" s="1">
        <f t="shared" si="10"/>
        <v>0</v>
      </c>
      <c r="AX45" s="1">
        <f t="shared" si="11"/>
        <v>0</v>
      </c>
      <c r="AZ45" s="1">
        <f t="shared" si="12"/>
        <v>1</v>
      </c>
      <c r="BB45" s="1">
        <f t="shared" si="13"/>
        <v>0</v>
      </c>
      <c r="BD45" s="1">
        <f t="shared" si="14"/>
        <v>0</v>
      </c>
      <c r="BF45" s="1">
        <f t="shared" si="15"/>
        <v>0</v>
      </c>
      <c r="BH45" s="1">
        <f t="shared" si="16"/>
        <v>0</v>
      </c>
    </row>
    <row r="46" spans="1:60" ht="12">
      <c r="A46" s="2">
        <f t="shared" si="2"/>
        <v>39</v>
      </c>
      <c r="B46" s="3">
        <f>COUNT(E46,G46,I46,K46,M46,O46,Q46,S46,U46,W46,Y46,AA46,AC46)</f>
        <v>1</v>
      </c>
      <c r="C46" s="95" t="s">
        <v>82</v>
      </c>
      <c r="D46" s="31"/>
      <c r="E46" s="32"/>
      <c r="F46" s="20"/>
      <c r="G46" s="11"/>
      <c r="H46" s="31"/>
      <c r="I46" s="32"/>
      <c r="J46" s="20"/>
      <c r="K46" s="11"/>
      <c r="L46" s="31"/>
      <c r="M46" s="32"/>
      <c r="N46" s="20">
        <v>11</v>
      </c>
      <c r="O46" s="11">
        <v>15</v>
      </c>
      <c r="P46" s="31"/>
      <c r="Q46" s="32"/>
      <c r="R46" s="20"/>
      <c r="S46" s="11"/>
      <c r="T46" s="31"/>
      <c r="X46" s="31"/>
      <c r="Y46" s="32"/>
      <c r="Z46" s="20"/>
      <c r="AA46" s="3"/>
      <c r="AB46" s="67"/>
      <c r="AC46" s="67"/>
      <c r="AD46" s="56">
        <f>E46+G46+I46+K46+M46+O46+Q46+S46+U46+W46+Y46+AA46+AC46</f>
        <v>15</v>
      </c>
      <c r="AE46" s="120">
        <f>LARGE(AJ46:BH46,1)+LARGE(AJ46:BH46,2)+LARGE(AJ46:BH46,3)+LARGE(AJ46:BH46,4)+LARGE(AJ46:BH46,5)+LARGE(AJ46:BH46,6)+LARGE(AJ46:BH46,7)</f>
        <v>15</v>
      </c>
      <c r="AH46" s="1" t="str">
        <f t="shared" si="3"/>
        <v>Ray Hinske</v>
      </c>
      <c r="AJ46" s="1">
        <f t="shared" si="4"/>
        <v>0</v>
      </c>
      <c r="AL46" s="1">
        <f t="shared" si="5"/>
        <v>0</v>
      </c>
      <c r="AN46" s="1">
        <f t="shared" si="6"/>
        <v>0</v>
      </c>
      <c r="AP46" s="1">
        <f t="shared" si="7"/>
        <v>0</v>
      </c>
      <c r="AR46" s="1">
        <f t="shared" si="8"/>
        <v>0</v>
      </c>
      <c r="AT46" s="1">
        <f t="shared" si="9"/>
        <v>15</v>
      </c>
      <c r="AV46" s="1">
        <f t="shared" si="10"/>
        <v>0</v>
      </c>
      <c r="AX46" s="1">
        <f t="shared" si="11"/>
        <v>0</v>
      </c>
      <c r="AZ46" s="1">
        <f t="shared" si="12"/>
        <v>0</v>
      </c>
      <c r="BB46" s="1">
        <f t="shared" si="13"/>
        <v>0</v>
      </c>
      <c r="BD46" s="1">
        <f t="shared" si="14"/>
        <v>0</v>
      </c>
      <c r="BF46" s="1">
        <f t="shared" si="15"/>
        <v>0</v>
      </c>
      <c r="BH46" s="1">
        <f t="shared" si="16"/>
        <v>0</v>
      </c>
    </row>
    <row r="47" spans="1:60" ht="12">
      <c r="A47" s="2">
        <f t="shared" si="2"/>
        <v>40</v>
      </c>
      <c r="B47" s="3">
        <f>COUNT(E47,G47,I47,K47,M47,O47,Q47,S47,U47,W47,Y47,AA47,AC47)</f>
        <v>1</v>
      </c>
      <c r="C47" s="95" t="s">
        <v>61</v>
      </c>
      <c r="D47" s="31"/>
      <c r="E47" s="32"/>
      <c r="F47" s="20"/>
      <c r="G47" s="11"/>
      <c r="H47" s="31"/>
      <c r="I47" s="32"/>
      <c r="J47" s="20">
        <v>13</v>
      </c>
      <c r="K47" s="11">
        <v>13</v>
      </c>
      <c r="L47" s="20"/>
      <c r="M47" s="32"/>
      <c r="N47" s="20"/>
      <c r="O47" s="11"/>
      <c r="P47" s="31"/>
      <c r="Q47" s="32"/>
      <c r="R47" s="20"/>
      <c r="S47" s="11"/>
      <c r="T47" s="31"/>
      <c r="X47" s="31"/>
      <c r="Y47" s="32"/>
      <c r="Z47" s="20"/>
      <c r="AA47" s="3"/>
      <c r="AB47" s="67"/>
      <c r="AC47" s="67"/>
      <c r="AD47" s="56">
        <f>E47+G47+I47+K47+M47+O47+Q47+S47+U47+W47+Y47+AA47+AC47</f>
        <v>13</v>
      </c>
      <c r="AE47" s="120">
        <f>LARGE(AJ47:BH47,1)+LARGE(AJ47:BH47,2)+LARGE(AJ47:BH47,3)+LARGE(AJ47:BH47,4)+LARGE(AJ47:BH47,5)+LARGE(AJ47:BH47,6)+LARGE(AJ47:BH47,7)</f>
        <v>13</v>
      </c>
      <c r="AH47" s="1" t="str">
        <f t="shared" si="3"/>
        <v>Billy Raska</v>
      </c>
      <c r="AJ47" s="1">
        <f t="shared" si="4"/>
        <v>0</v>
      </c>
      <c r="AL47" s="1">
        <f t="shared" si="5"/>
        <v>0</v>
      </c>
      <c r="AN47" s="1">
        <f t="shared" si="6"/>
        <v>0</v>
      </c>
      <c r="AP47" s="1">
        <f t="shared" si="7"/>
        <v>13</v>
      </c>
      <c r="AR47" s="1">
        <f t="shared" si="8"/>
        <v>0</v>
      </c>
      <c r="AT47" s="1">
        <f t="shared" si="9"/>
        <v>0</v>
      </c>
      <c r="AV47" s="1">
        <f t="shared" si="10"/>
        <v>0</v>
      </c>
      <c r="AX47" s="1">
        <f t="shared" si="11"/>
        <v>0</v>
      </c>
      <c r="AZ47" s="1">
        <f t="shared" si="12"/>
        <v>0</v>
      </c>
      <c r="BB47" s="1">
        <f t="shared" si="13"/>
        <v>0</v>
      </c>
      <c r="BD47" s="1">
        <f t="shared" si="14"/>
        <v>0</v>
      </c>
      <c r="BF47" s="1">
        <f t="shared" si="15"/>
        <v>0</v>
      </c>
      <c r="BH47" s="1">
        <f t="shared" si="16"/>
        <v>0</v>
      </c>
    </row>
    <row r="48" spans="1:60" ht="12">
      <c r="A48" s="2">
        <f t="shared" si="2"/>
        <v>41</v>
      </c>
      <c r="B48" s="3">
        <v>1</v>
      </c>
      <c r="C48" s="95" t="s">
        <v>128</v>
      </c>
      <c r="D48" s="31"/>
      <c r="E48" s="32"/>
      <c r="F48" s="20"/>
      <c r="G48" s="11"/>
      <c r="H48" s="31"/>
      <c r="I48" s="32"/>
      <c r="J48" s="20"/>
      <c r="K48" s="11"/>
      <c r="L48" s="31"/>
      <c r="M48" s="32"/>
      <c r="N48" s="22"/>
      <c r="O48" s="11"/>
      <c r="P48" s="31"/>
      <c r="Q48" s="32"/>
      <c r="R48" s="20"/>
      <c r="S48" s="11"/>
      <c r="T48" s="31"/>
      <c r="X48" s="31">
        <v>13</v>
      </c>
      <c r="Y48" s="32">
        <v>13</v>
      </c>
      <c r="Z48" s="20"/>
      <c r="AA48" s="3"/>
      <c r="AB48" s="67"/>
      <c r="AC48" s="67"/>
      <c r="AD48" s="56">
        <f>E48+G48+I48+K48+M48+O48+Q48+S48+U48+W48+Y48+AA48+AC48</f>
        <v>13</v>
      </c>
      <c r="AE48" s="120">
        <f>LARGE(AJ48:BH48,1)+LARGE(AJ48:BH48,2)+LARGE(AJ48:BH48,3)+LARGE(AJ48:BH48,4)+LARGE(AJ48:BH48,5)+LARGE(AJ48:BH48,6)+LARGE(AJ48:BH48,7)</f>
        <v>13</v>
      </c>
      <c r="AH48" s="1" t="str">
        <f t="shared" si="3"/>
        <v>Judy Raybon</v>
      </c>
      <c r="AJ48" s="1">
        <f t="shared" si="4"/>
        <v>0</v>
      </c>
      <c r="AL48" s="1">
        <f t="shared" si="5"/>
        <v>0</v>
      </c>
      <c r="AN48" s="1">
        <f t="shared" si="6"/>
        <v>0</v>
      </c>
      <c r="AP48" s="1">
        <f t="shared" si="7"/>
        <v>0</v>
      </c>
      <c r="AR48" s="1">
        <f t="shared" si="8"/>
        <v>0</v>
      </c>
      <c r="AT48" s="1">
        <f t="shared" si="9"/>
        <v>0</v>
      </c>
      <c r="AV48" s="1">
        <f t="shared" si="10"/>
        <v>0</v>
      </c>
      <c r="AX48" s="1">
        <f t="shared" si="11"/>
        <v>0</v>
      </c>
      <c r="AZ48" s="1">
        <f t="shared" si="12"/>
        <v>0</v>
      </c>
      <c r="BB48" s="1">
        <f t="shared" si="13"/>
        <v>0</v>
      </c>
      <c r="BD48" s="1">
        <f t="shared" si="14"/>
        <v>13</v>
      </c>
      <c r="BF48" s="1">
        <f t="shared" si="15"/>
        <v>0</v>
      </c>
      <c r="BH48" s="1">
        <f t="shared" si="16"/>
        <v>0</v>
      </c>
    </row>
    <row r="49" spans="1:60" ht="12">
      <c r="A49" s="2">
        <f t="shared" si="2"/>
        <v>42</v>
      </c>
      <c r="B49" s="3">
        <f>COUNT(E49,G49,I49,K49,M49,O49,Q49,S49,U49,W49,Y49,AA49,AC49)</f>
        <v>1</v>
      </c>
      <c r="C49" s="95" t="s">
        <v>85</v>
      </c>
      <c r="D49" s="31"/>
      <c r="E49" s="32"/>
      <c r="F49" s="20"/>
      <c r="G49" s="11"/>
      <c r="H49" s="31"/>
      <c r="I49" s="32"/>
      <c r="J49" s="20"/>
      <c r="K49" s="11"/>
      <c r="L49" s="31"/>
      <c r="M49" s="32"/>
      <c r="N49" s="20">
        <v>15</v>
      </c>
      <c r="O49" s="11">
        <v>11</v>
      </c>
      <c r="P49" s="31"/>
      <c r="Q49" s="32"/>
      <c r="R49" s="20"/>
      <c r="S49" s="11"/>
      <c r="T49" s="31"/>
      <c r="X49" s="31"/>
      <c r="Y49" s="32"/>
      <c r="Z49" s="20"/>
      <c r="AA49" s="3"/>
      <c r="AB49" s="67"/>
      <c r="AC49" s="67"/>
      <c r="AD49" s="56">
        <f>E49+G49+I49+K49+M49+O49+Q49+S49+U49+W49+Y49+AA49+AC49</f>
        <v>11</v>
      </c>
      <c r="AE49" s="120">
        <f>LARGE(AJ49:BH49,1)+LARGE(AJ49:BH49,2)+LARGE(AJ49:BH49,3)+LARGE(AJ49:BH49,4)+LARGE(AJ49:BH49,5)+LARGE(AJ49:BH49,6)+LARGE(AJ49:BH49,7)</f>
        <v>11</v>
      </c>
      <c r="AH49" s="1" t="str">
        <f t="shared" si="3"/>
        <v>Mike Love</v>
      </c>
      <c r="AJ49" s="1">
        <f t="shared" si="4"/>
        <v>0</v>
      </c>
      <c r="AL49" s="1">
        <f t="shared" si="5"/>
        <v>0</v>
      </c>
      <c r="AN49" s="1">
        <f t="shared" si="6"/>
        <v>0</v>
      </c>
      <c r="AP49" s="1">
        <f t="shared" si="7"/>
        <v>0</v>
      </c>
      <c r="AR49" s="1">
        <f t="shared" si="8"/>
        <v>0</v>
      </c>
      <c r="AT49" s="1">
        <f t="shared" si="9"/>
        <v>11</v>
      </c>
      <c r="AV49" s="1">
        <f t="shared" si="10"/>
        <v>0</v>
      </c>
      <c r="AX49" s="1">
        <f t="shared" si="11"/>
        <v>0</v>
      </c>
      <c r="AZ49" s="1">
        <f t="shared" si="12"/>
        <v>0</v>
      </c>
      <c r="BB49" s="1">
        <f t="shared" si="13"/>
        <v>0</v>
      </c>
      <c r="BD49" s="1">
        <f t="shared" si="14"/>
        <v>0</v>
      </c>
      <c r="BF49" s="1">
        <f t="shared" si="15"/>
        <v>0</v>
      </c>
      <c r="BH49" s="1">
        <f t="shared" si="16"/>
        <v>0</v>
      </c>
    </row>
    <row r="50" spans="1:60" ht="12">
      <c r="A50" s="2">
        <f t="shared" si="2"/>
        <v>43</v>
      </c>
      <c r="B50" s="3">
        <f>COUNT(E50,G50,I50,K50,M50,O50,Q50,S50,U50,W50,Y50,AA50,AC50)</f>
        <v>1</v>
      </c>
      <c r="C50" s="95" t="s">
        <v>88</v>
      </c>
      <c r="D50" s="31"/>
      <c r="E50" s="32"/>
      <c r="F50" s="20"/>
      <c r="G50" s="11"/>
      <c r="H50" s="31"/>
      <c r="I50" s="32"/>
      <c r="J50" s="20"/>
      <c r="K50" s="11"/>
      <c r="L50" s="31"/>
      <c r="M50" s="32"/>
      <c r="N50" s="20">
        <v>17</v>
      </c>
      <c r="O50" s="11">
        <v>9</v>
      </c>
      <c r="P50" s="31"/>
      <c r="Q50" s="32"/>
      <c r="R50" s="20"/>
      <c r="S50" s="11"/>
      <c r="T50" s="31"/>
      <c r="X50" s="31"/>
      <c r="Y50" s="32"/>
      <c r="Z50" s="20"/>
      <c r="AA50" s="3"/>
      <c r="AB50" s="67"/>
      <c r="AC50" s="67"/>
      <c r="AD50" s="56">
        <f>E50+G50+I50+K50+M50+O50+Q50+S50+U50+W50+Y50+AA50+AC50</f>
        <v>9</v>
      </c>
      <c r="AE50" s="120">
        <f>LARGE(AJ50:BH50,1)+LARGE(AJ50:BH50,2)+LARGE(AJ50:BH50,3)+LARGE(AJ50:BH50,4)+LARGE(AJ50:BH50,5)+LARGE(AJ50:BH50,6)+LARGE(AJ50:BH50,7)</f>
        <v>9</v>
      </c>
      <c r="AH50" s="1" t="str">
        <f t="shared" si="3"/>
        <v>Ori Ben Zvi</v>
      </c>
      <c r="AJ50" s="1">
        <f t="shared" si="4"/>
        <v>0</v>
      </c>
      <c r="AL50" s="1">
        <f t="shared" si="5"/>
        <v>0</v>
      </c>
      <c r="AN50" s="1">
        <f t="shared" si="6"/>
        <v>0</v>
      </c>
      <c r="AP50" s="1">
        <f t="shared" si="7"/>
        <v>0</v>
      </c>
      <c r="AR50" s="1">
        <f t="shared" si="8"/>
        <v>0</v>
      </c>
      <c r="AT50" s="1">
        <f t="shared" si="9"/>
        <v>9</v>
      </c>
      <c r="AV50" s="1">
        <f t="shared" si="10"/>
        <v>0</v>
      </c>
      <c r="AX50" s="1">
        <f t="shared" si="11"/>
        <v>0</v>
      </c>
      <c r="AZ50" s="1">
        <f t="shared" si="12"/>
        <v>0</v>
      </c>
      <c r="BB50" s="1">
        <f t="shared" si="13"/>
        <v>0</v>
      </c>
      <c r="BD50" s="1">
        <f t="shared" si="14"/>
        <v>0</v>
      </c>
      <c r="BF50" s="1">
        <f t="shared" si="15"/>
        <v>0</v>
      </c>
      <c r="BH50" s="1">
        <f t="shared" si="16"/>
        <v>0</v>
      </c>
    </row>
    <row r="51" spans="1:60" ht="12">
      <c r="A51" s="2">
        <f t="shared" si="2"/>
        <v>44</v>
      </c>
      <c r="B51" s="3">
        <f>COUNT(E51,G51,I51,K51,M51,O51,Q51,S51,U51,W51,Y51,AA51,AC51)</f>
        <v>1</v>
      </c>
      <c r="C51" s="95" t="s">
        <v>105</v>
      </c>
      <c r="D51" s="31"/>
      <c r="E51" s="32"/>
      <c r="F51" s="20"/>
      <c r="G51" s="11"/>
      <c r="H51" s="31"/>
      <c r="I51" s="32"/>
      <c r="J51" s="20"/>
      <c r="K51" s="11"/>
      <c r="L51" s="31"/>
      <c r="M51" s="32"/>
      <c r="N51" s="20"/>
      <c r="O51" s="11"/>
      <c r="P51" s="31"/>
      <c r="Q51" s="32"/>
      <c r="R51" s="20">
        <v>18</v>
      </c>
      <c r="S51" s="11">
        <v>8</v>
      </c>
      <c r="T51" s="31"/>
      <c r="X51" s="31"/>
      <c r="Y51" s="32"/>
      <c r="Z51" s="20"/>
      <c r="AA51" s="3"/>
      <c r="AB51" s="67"/>
      <c r="AC51" s="67"/>
      <c r="AD51" s="56">
        <f>E51+G51+I51+K51+M51+O51+Q51+S51+U51+W51+Y51+AA51+AC51</f>
        <v>8</v>
      </c>
      <c r="AE51" s="120">
        <f>LARGE(AJ51:BH51,1)+LARGE(AJ51:BH51,2)+LARGE(AJ51:BH51,3)+LARGE(AJ51:BH51,4)+LARGE(AJ51:BH51,5)+LARGE(AJ51:BH51,6)+LARGE(AJ51:BH51,7)</f>
        <v>8</v>
      </c>
      <c r="AH51" s="1" t="str">
        <f t="shared" si="3"/>
        <v>TonyFlaim</v>
      </c>
      <c r="AJ51" s="1">
        <f t="shared" si="4"/>
        <v>0</v>
      </c>
      <c r="AL51" s="1">
        <f t="shared" si="5"/>
        <v>0</v>
      </c>
      <c r="AN51" s="1">
        <f t="shared" si="6"/>
        <v>0</v>
      </c>
      <c r="AP51" s="1">
        <f t="shared" si="7"/>
        <v>0</v>
      </c>
      <c r="AR51" s="1">
        <f t="shared" si="8"/>
        <v>0</v>
      </c>
      <c r="AT51" s="1">
        <f t="shared" si="9"/>
        <v>0</v>
      </c>
      <c r="AV51" s="1">
        <f t="shared" si="10"/>
        <v>0</v>
      </c>
      <c r="AX51" s="1">
        <f t="shared" si="11"/>
        <v>8</v>
      </c>
      <c r="AZ51" s="1">
        <f t="shared" si="12"/>
        <v>0</v>
      </c>
      <c r="BB51" s="1">
        <f t="shared" si="13"/>
        <v>0</v>
      </c>
      <c r="BD51" s="1">
        <f t="shared" si="14"/>
        <v>0</v>
      </c>
      <c r="BF51" s="1">
        <f t="shared" si="15"/>
        <v>0</v>
      </c>
      <c r="BH51" s="1">
        <f t="shared" si="16"/>
        <v>0</v>
      </c>
    </row>
    <row r="52" spans="1:60" ht="12">
      <c r="A52" s="2">
        <f t="shared" si="2"/>
        <v>45</v>
      </c>
      <c r="B52" s="3">
        <f>COUNT(E52,G52,I52,K52,M52,O52,Q52,S52,U52,W52,Y52,AA52,AC52)</f>
        <v>1</v>
      </c>
      <c r="C52" s="95" t="s">
        <v>91</v>
      </c>
      <c r="D52" s="31"/>
      <c r="E52" s="32"/>
      <c r="F52" s="20"/>
      <c r="H52" s="31"/>
      <c r="I52" s="32"/>
      <c r="J52" s="20"/>
      <c r="K52" s="11"/>
      <c r="L52" s="31"/>
      <c r="M52" s="32"/>
      <c r="N52" s="20">
        <v>19</v>
      </c>
      <c r="O52" s="11">
        <v>7</v>
      </c>
      <c r="P52" s="31"/>
      <c r="Q52" s="32"/>
      <c r="R52" s="20"/>
      <c r="S52" s="11"/>
      <c r="T52" s="31"/>
      <c r="X52" s="31"/>
      <c r="Y52" s="32"/>
      <c r="Z52" s="20"/>
      <c r="AA52" s="3"/>
      <c r="AB52" s="67"/>
      <c r="AC52" s="67"/>
      <c r="AD52" s="56">
        <f>E52+G52+I52+K52+M52+O52+Q52+S52+U52+W52+Y52+AA52+AC52</f>
        <v>7</v>
      </c>
      <c r="AE52" s="120">
        <f>LARGE(AJ52:BH52,1)+LARGE(AJ52:BH52,2)+LARGE(AJ52:BH52,3)+LARGE(AJ52:BH52,4)+LARGE(AJ52:BH52,5)+LARGE(AJ52:BH52,6)+LARGE(AJ52:BH52,7)</f>
        <v>7</v>
      </c>
      <c r="AH52" s="1" t="str">
        <f t="shared" si="3"/>
        <v>Mark Hofman</v>
      </c>
      <c r="AJ52" s="1">
        <f t="shared" si="4"/>
        <v>0</v>
      </c>
      <c r="AL52" s="1">
        <f t="shared" si="5"/>
        <v>0</v>
      </c>
      <c r="AN52" s="1">
        <f t="shared" si="6"/>
        <v>0</v>
      </c>
      <c r="AP52" s="1">
        <f t="shared" si="7"/>
        <v>0</v>
      </c>
      <c r="AR52" s="1">
        <f t="shared" si="8"/>
        <v>0</v>
      </c>
      <c r="AT52" s="1">
        <f t="shared" si="9"/>
        <v>7</v>
      </c>
      <c r="AV52" s="1">
        <f t="shared" si="10"/>
        <v>0</v>
      </c>
      <c r="AX52" s="1">
        <f t="shared" si="11"/>
        <v>0</v>
      </c>
      <c r="AZ52" s="1">
        <f t="shared" si="12"/>
        <v>0</v>
      </c>
      <c r="BB52" s="1">
        <f t="shared" si="13"/>
        <v>0</v>
      </c>
      <c r="BD52" s="1">
        <f t="shared" si="14"/>
        <v>0</v>
      </c>
      <c r="BF52" s="1">
        <f t="shared" si="15"/>
        <v>0</v>
      </c>
      <c r="BH52" s="1">
        <f t="shared" si="16"/>
        <v>0</v>
      </c>
    </row>
    <row r="53" spans="1:60" ht="12">
      <c r="A53" s="2">
        <f t="shared" si="2"/>
        <v>46</v>
      </c>
      <c r="B53" s="3">
        <f>COUNT(E53,G53,I53,K53,M53,O53,Q53,S53,U53,W53,Y53,AA53,AC53)</f>
        <v>1</v>
      </c>
      <c r="C53" s="95" t="s">
        <v>63</v>
      </c>
      <c r="D53" s="31"/>
      <c r="E53" s="32"/>
      <c r="F53" s="20"/>
      <c r="G53" s="11"/>
      <c r="H53" s="31"/>
      <c r="I53" s="32"/>
      <c r="J53" s="20">
        <v>19</v>
      </c>
      <c r="K53" s="11">
        <v>7</v>
      </c>
      <c r="L53" s="31"/>
      <c r="M53" s="32"/>
      <c r="N53" s="20"/>
      <c r="O53" s="11"/>
      <c r="P53" s="31"/>
      <c r="Q53" s="32"/>
      <c r="R53" s="20"/>
      <c r="S53" s="11"/>
      <c r="T53" s="31"/>
      <c r="X53" s="31"/>
      <c r="Y53" s="32"/>
      <c r="Z53" s="20"/>
      <c r="AA53" s="3"/>
      <c r="AB53" s="67"/>
      <c r="AC53" s="67"/>
      <c r="AD53" s="56">
        <f>E53+G53+I53+K53+M53+O53+Q53+S53+U53+W53+Y53+AA53+AC53</f>
        <v>7</v>
      </c>
      <c r="AE53" s="120">
        <f>LARGE(AJ53:BH53,1)+LARGE(AJ53:BH53,2)+LARGE(AJ53:BH53,3)+LARGE(AJ53:BH53,4)+LARGE(AJ53:BH53,5)+LARGE(AJ53:BH53,6)+LARGE(AJ53:BH53,7)</f>
        <v>7</v>
      </c>
      <c r="AH53" s="1" t="str">
        <f t="shared" si="3"/>
        <v>Isaac Hall</v>
      </c>
      <c r="AJ53" s="1">
        <f t="shared" si="4"/>
        <v>0</v>
      </c>
      <c r="AL53" s="1">
        <f t="shared" si="5"/>
        <v>0</v>
      </c>
      <c r="AN53" s="1">
        <f t="shared" si="6"/>
        <v>0</v>
      </c>
      <c r="AP53" s="1">
        <f t="shared" si="7"/>
        <v>7</v>
      </c>
      <c r="AR53" s="1">
        <f t="shared" si="8"/>
        <v>0</v>
      </c>
      <c r="AT53" s="1">
        <f t="shared" si="9"/>
        <v>0</v>
      </c>
      <c r="AV53" s="1">
        <f t="shared" si="10"/>
        <v>0</v>
      </c>
      <c r="AX53" s="1">
        <f t="shared" si="11"/>
        <v>0</v>
      </c>
      <c r="AZ53" s="1">
        <f t="shared" si="12"/>
        <v>0</v>
      </c>
      <c r="BB53" s="1">
        <f t="shared" si="13"/>
        <v>0</v>
      </c>
      <c r="BD53" s="1">
        <f t="shared" si="14"/>
        <v>0</v>
      </c>
      <c r="BF53" s="1">
        <f t="shared" si="15"/>
        <v>0</v>
      </c>
      <c r="BH53" s="1">
        <f t="shared" si="16"/>
        <v>0</v>
      </c>
    </row>
    <row r="54" spans="1:60" ht="12">
      <c r="A54" s="2">
        <f t="shared" si="2"/>
        <v>47</v>
      </c>
      <c r="B54" s="3">
        <f>COUNT(E54,G54,I54,K54,M54,O54,Q54,S54,U54,W54,Y54,AA54,AC54)</f>
        <v>4</v>
      </c>
      <c r="C54" s="95" t="s">
        <v>50</v>
      </c>
      <c r="D54" s="31"/>
      <c r="E54" s="32">
        <v>1</v>
      </c>
      <c r="F54" s="20"/>
      <c r="G54" s="11">
        <v>1</v>
      </c>
      <c r="H54" s="31"/>
      <c r="I54" s="32"/>
      <c r="J54" s="20"/>
      <c r="K54" s="11"/>
      <c r="L54" s="31"/>
      <c r="M54" s="32">
        <v>1</v>
      </c>
      <c r="N54" s="22" t="s">
        <v>49</v>
      </c>
      <c r="O54" s="11">
        <v>1</v>
      </c>
      <c r="P54" s="31"/>
      <c r="Q54" s="32"/>
      <c r="R54" s="20"/>
      <c r="S54" s="11"/>
      <c r="T54" s="31"/>
      <c r="X54" s="31"/>
      <c r="Y54" s="32"/>
      <c r="Z54" s="20"/>
      <c r="AA54" s="3"/>
      <c r="AB54" s="67"/>
      <c r="AC54" s="67"/>
      <c r="AD54" s="56">
        <f>E54+G54+I54+K54+M54+O54+Q54+S54+U54+W54+Y54+AA54+AC54</f>
        <v>4</v>
      </c>
      <c r="AE54" s="120">
        <f>LARGE(AJ54:BH54,1)+LARGE(AJ54:BH54,2)+LARGE(AJ54:BH54,3)+LARGE(AJ54:BH54,4)+LARGE(AJ54:BH54,5)+LARGE(AJ54:BH54,6)+LARGE(AJ54:BH54,7)</f>
        <v>4</v>
      </c>
      <c r="AH54" s="1" t="str">
        <f t="shared" si="3"/>
        <v>Roger Silvergold</v>
      </c>
      <c r="AJ54" s="1">
        <f t="shared" si="4"/>
        <v>1</v>
      </c>
      <c r="AL54" s="1">
        <f t="shared" si="5"/>
        <v>1</v>
      </c>
      <c r="AN54" s="1">
        <f t="shared" si="6"/>
        <v>0</v>
      </c>
      <c r="AP54" s="1">
        <f t="shared" si="7"/>
        <v>0</v>
      </c>
      <c r="AR54" s="1">
        <f t="shared" si="8"/>
        <v>1</v>
      </c>
      <c r="AT54" s="1">
        <f t="shared" si="9"/>
        <v>1</v>
      </c>
      <c r="AV54" s="1">
        <f t="shared" si="10"/>
        <v>0</v>
      </c>
      <c r="AX54" s="1">
        <f t="shared" si="11"/>
        <v>0</v>
      </c>
      <c r="AZ54" s="1">
        <f t="shared" si="12"/>
        <v>0</v>
      </c>
      <c r="BB54" s="1">
        <f t="shared" si="13"/>
        <v>0</v>
      </c>
      <c r="BD54" s="1">
        <f t="shared" si="14"/>
        <v>0</v>
      </c>
      <c r="BF54" s="1">
        <f t="shared" si="15"/>
        <v>0</v>
      </c>
      <c r="BH54" s="1">
        <f t="shared" si="16"/>
        <v>0</v>
      </c>
    </row>
    <row r="55" spans="1:60" ht="12">
      <c r="A55" s="2">
        <f t="shared" si="2"/>
        <v>48</v>
      </c>
      <c r="B55" s="3">
        <f>COUNT(E55,G55,I55,K55,M55,O55,Q55,S55,U55,W55,Y55,AA55,AC55)</f>
        <v>1</v>
      </c>
      <c r="C55" s="95" t="s">
        <v>137</v>
      </c>
      <c r="D55" s="31"/>
      <c r="E55" s="32"/>
      <c r="F55" s="20"/>
      <c r="G55" s="11"/>
      <c r="H55" s="31"/>
      <c r="I55" s="32"/>
      <c r="J55" s="20"/>
      <c r="K55" s="11"/>
      <c r="L55" s="31"/>
      <c r="M55" s="32"/>
      <c r="N55" s="20">
        <v>24</v>
      </c>
      <c r="O55" s="11">
        <v>2</v>
      </c>
      <c r="P55" s="31"/>
      <c r="Q55" s="32"/>
      <c r="R55" s="20"/>
      <c r="S55" s="11"/>
      <c r="T55" s="31"/>
      <c r="X55" s="31"/>
      <c r="Y55" s="32"/>
      <c r="Z55" s="20"/>
      <c r="AA55" s="3"/>
      <c r="AB55" s="67"/>
      <c r="AC55" s="67"/>
      <c r="AD55" s="56">
        <f>E55+G55+I55+K55+M55+O55+Q55+S55+U55+W55+Y55+AA55+AC55</f>
        <v>2</v>
      </c>
      <c r="AE55" s="120">
        <f>LARGE(AJ55:BH55,1)+LARGE(AJ55:BH55,2)+LARGE(AJ55:BH55,3)+LARGE(AJ55:BH55,4)+LARGE(AJ55:BH55,5)+LARGE(AJ55:BH55,6)+LARGE(AJ55:BH55,7)</f>
        <v>2</v>
      </c>
      <c r="AH55" s="1" t="str">
        <f t="shared" si="3"/>
        <v>Tod Cronin</v>
      </c>
      <c r="AJ55" s="1">
        <f t="shared" si="4"/>
        <v>0</v>
      </c>
      <c r="AL55" s="1">
        <f t="shared" si="5"/>
        <v>0</v>
      </c>
      <c r="AN55" s="1">
        <f t="shared" si="6"/>
        <v>0</v>
      </c>
      <c r="AP55" s="1">
        <f t="shared" si="7"/>
        <v>0</v>
      </c>
      <c r="AR55" s="1">
        <f t="shared" si="8"/>
        <v>0</v>
      </c>
      <c r="AT55" s="1">
        <f t="shared" si="9"/>
        <v>2</v>
      </c>
      <c r="AV55" s="1">
        <f t="shared" si="10"/>
        <v>0</v>
      </c>
      <c r="AX55" s="1">
        <f t="shared" si="11"/>
        <v>0</v>
      </c>
      <c r="AZ55" s="1">
        <f t="shared" si="12"/>
        <v>0</v>
      </c>
      <c r="BB55" s="1">
        <f t="shared" si="13"/>
        <v>0</v>
      </c>
      <c r="BD55" s="1">
        <f t="shared" si="14"/>
        <v>0</v>
      </c>
      <c r="BF55" s="1">
        <f t="shared" si="15"/>
        <v>0</v>
      </c>
      <c r="BH55" s="1">
        <f t="shared" si="16"/>
        <v>0</v>
      </c>
    </row>
    <row r="56" spans="1:60" ht="12" customHeight="1">
      <c r="A56" s="2">
        <f t="shared" si="2"/>
        <v>49</v>
      </c>
      <c r="B56" s="3">
        <f>COUNT(E56,G56,I56,K56,M56,O56,Q56,S56,U56,W56,Y56,AA56,AC56)</f>
        <v>1</v>
      </c>
      <c r="C56" s="95" t="s">
        <v>98</v>
      </c>
      <c r="D56" s="31"/>
      <c r="E56" s="32"/>
      <c r="F56" s="20"/>
      <c r="G56" s="11"/>
      <c r="H56" s="31"/>
      <c r="I56" s="32"/>
      <c r="J56" s="20"/>
      <c r="K56" s="11"/>
      <c r="L56" s="31"/>
      <c r="M56" s="32"/>
      <c r="N56" s="22" t="s">
        <v>49</v>
      </c>
      <c r="O56" s="11">
        <v>1</v>
      </c>
      <c r="P56" s="31"/>
      <c r="Q56" s="32"/>
      <c r="R56" s="20"/>
      <c r="S56" s="11"/>
      <c r="T56" s="31"/>
      <c r="X56" s="31"/>
      <c r="Y56" s="32"/>
      <c r="Z56" s="20"/>
      <c r="AA56" s="3"/>
      <c r="AB56" s="67"/>
      <c r="AC56" s="67"/>
      <c r="AD56" s="56">
        <f>E56+G56+I56+K56+M56+O56+Q56+S56+U56+W56+Y56+AA56+AC56</f>
        <v>1</v>
      </c>
      <c r="AE56" s="120">
        <f>LARGE(AJ56:BH56,1)+LARGE(AJ56:BH56,2)+LARGE(AJ56:BH56,3)+LARGE(AJ56:BH56,4)+LARGE(AJ56:BH56,5)+LARGE(AJ56:BH56,6)+LARGE(AJ56:BH56,7)</f>
        <v>1</v>
      </c>
      <c r="AH56" s="1" t="str">
        <f t="shared" si="3"/>
        <v>Vic</v>
      </c>
      <c r="AJ56" s="1">
        <f t="shared" si="4"/>
        <v>0</v>
      </c>
      <c r="AL56" s="1">
        <f t="shared" si="5"/>
        <v>0</v>
      </c>
      <c r="AN56" s="1">
        <f t="shared" si="6"/>
        <v>0</v>
      </c>
      <c r="AP56" s="1">
        <f t="shared" si="7"/>
        <v>0</v>
      </c>
      <c r="AR56" s="1">
        <f t="shared" si="8"/>
        <v>0</v>
      </c>
      <c r="AT56" s="1">
        <f t="shared" si="9"/>
        <v>1</v>
      </c>
      <c r="AV56" s="1">
        <f t="shared" si="10"/>
        <v>0</v>
      </c>
      <c r="AX56" s="1">
        <f t="shared" si="11"/>
        <v>0</v>
      </c>
      <c r="AZ56" s="1">
        <f t="shared" si="12"/>
        <v>0</v>
      </c>
      <c r="BB56" s="1">
        <f t="shared" si="13"/>
        <v>0</v>
      </c>
      <c r="BD56" s="1">
        <f t="shared" si="14"/>
        <v>0</v>
      </c>
      <c r="BF56" s="1">
        <f t="shared" si="15"/>
        <v>0</v>
      </c>
      <c r="BH56" s="1">
        <f t="shared" si="16"/>
        <v>0</v>
      </c>
    </row>
    <row r="57" spans="1:60" ht="12" customHeight="1">
      <c r="A57" s="2">
        <f t="shared" si="2"/>
        <v>50</v>
      </c>
      <c r="B57" s="3">
        <f>COUNT(E57,G57,I57,K57,M57,O57,Q57,S57,U57,W57,Y57,AA57,AC57)</f>
        <v>1</v>
      </c>
      <c r="C57" s="95" t="s">
        <v>102</v>
      </c>
      <c r="D57" s="31"/>
      <c r="E57" s="32"/>
      <c r="F57" s="20"/>
      <c r="G57" s="11"/>
      <c r="H57" s="31"/>
      <c r="I57" s="32"/>
      <c r="J57" s="20"/>
      <c r="K57" s="11"/>
      <c r="L57" s="31"/>
      <c r="M57" s="32"/>
      <c r="N57" s="22" t="s">
        <v>49</v>
      </c>
      <c r="O57" s="11">
        <v>1</v>
      </c>
      <c r="P57" s="31"/>
      <c r="Q57" s="32"/>
      <c r="R57" s="20"/>
      <c r="S57" s="11"/>
      <c r="T57" s="31"/>
      <c r="X57" s="31"/>
      <c r="Y57" s="32"/>
      <c r="Z57" s="20"/>
      <c r="AA57" s="3"/>
      <c r="AB57" s="67"/>
      <c r="AC57" s="67"/>
      <c r="AD57" s="56">
        <f>E57+G57+I57+K57+M57+O57+Q57+S57+U57+W57+Y57+AA57+AC57</f>
        <v>1</v>
      </c>
      <c r="AE57" s="120">
        <f>LARGE(AJ57:BH57,1)+LARGE(AJ57:BH57,2)+LARGE(AJ57:BH57,3)+LARGE(AJ57:BH57,4)+LARGE(AJ57:BH57,5)+LARGE(AJ57:BH57,6)+LARGE(AJ57:BH57,7)</f>
        <v>1</v>
      </c>
      <c r="AH57" s="1" t="str">
        <f t="shared" si="3"/>
        <v>Gary Dean</v>
      </c>
      <c r="AJ57" s="1">
        <f t="shared" si="4"/>
        <v>0</v>
      </c>
      <c r="AL57" s="1">
        <f t="shared" si="5"/>
        <v>0</v>
      </c>
      <c r="AN57" s="1">
        <f t="shared" si="6"/>
        <v>0</v>
      </c>
      <c r="AP57" s="1">
        <f t="shared" si="7"/>
        <v>0</v>
      </c>
      <c r="AR57" s="1">
        <f t="shared" si="8"/>
        <v>0</v>
      </c>
      <c r="AT57" s="1">
        <f t="shared" si="9"/>
        <v>1</v>
      </c>
      <c r="AV57" s="1">
        <f t="shared" si="10"/>
        <v>0</v>
      </c>
      <c r="AX57" s="1">
        <f t="shared" si="11"/>
        <v>0</v>
      </c>
      <c r="AZ57" s="1">
        <f t="shared" si="12"/>
        <v>0</v>
      </c>
      <c r="BB57" s="1">
        <f t="shared" si="13"/>
        <v>0</v>
      </c>
      <c r="BD57" s="1">
        <f t="shared" si="14"/>
        <v>0</v>
      </c>
      <c r="BF57" s="1">
        <f t="shared" si="15"/>
        <v>0</v>
      </c>
      <c r="BH57" s="1">
        <f t="shared" si="16"/>
        <v>0</v>
      </c>
    </row>
    <row r="58" spans="1:60" ht="12" customHeight="1">
      <c r="A58" s="2">
        <f t="shared" si="2"/>
        <v>51</v>
      </c>
      <c r="B58" s="3">
        <f>COUNT(E58,G58,I58,K58,M58,O58,Q58,S58,U58,W58,Y58,AA58,AC58)</f>
        <v>1</v>
      </c>
      <c r="C58" s="95" t="s">
        <v>101</v>
      </c>
      <c r="D58" s="31"/>
      <c r="E58" s="32"/>
      <c r="F58" s="20"/>
      <c r="G58" s="11"/>
      <c r="H58" s="31"/>
      <c r="I58" s="32"/>
      <c r="J58" s="20"/>
      <c r="K58" s="11"/>
      <c r="L58" s="31"/>
      <c r="M58" s="32"/>
      <c r="N58" s="22" t="s">
        <v>49</v>
      </c>
      <c r="O58" s="11">
        <v>1</v>
      </c>
      <c r="P58" s="31"/>
      <c r="Q58" s="32"/>
      <c r="R58" s="20"/>
      <c r="S58" s="11"/>
      <c r="T58" s="31"/>
      <c r="X58" s="31"/>
      <c r="Y58" s="32"/>
      <c r="Z58" s="20"/>
      <c r="AA58" s="3"/>
      <c r="AB58" s="67"/>
      <c r="AC58" s="67"/>
      <c r="AD58" s="56">
        <f>E58+G58+I58+K58+M58+O58+Q58+S58+U58+W58+Y58+AA58+AC58</f>
        <v>1</v>
      </c>
      <c r="AE58" s="120">
        <f>LARGE(AJ58:BH58,1)+LARGE(AJ58:BH58,2)+LARGE(AJ58:BH58,3)+LARGE(AJ58:BH58,4)+LARGE(AJ58:BH58,5)+LARGE(AJ58:BH58,6)+LARGE(AJ58:BH58,7)</f>
        <v>1</v>
      </c>
      <c r="AH58" s="1" t="str">
        <f t="shared" si="3"/>
        <v>Gail Dean</v>
      </c>
      <c r="AJ58" s="1">
        <f t="shared" si="4"/>
        <v>0</v>
      </c>
      <c r="AL58" s="1">
        <f t="shared" si="5"/>
        <v>0</v>
      </c>
      <c r="AN58" s="1">
        <f t="shared" si="6"/>
        <v>0</v>
      </c>
      <c r="AP58" s="1">
        <f t="shared" si="7"/>
        <v>0</v>
      </c>
      <c r="AR58" s="1">
        <f t="shared" si="8"/>
        <v>0</v>
      </c>
      <c r="AT58" s="1">
        <f t="shared" si="9"/>
        <v>1</v>
      </c>
      <c r="AV58" s="1">
        <f t="shared" si="10"/>
        <v>0</v>
      </c>
      <c r="AX58" s="1">
        <f t="shared" si="11"/>
        <v>0</v>
      </c>
      <c r="AZ58" s="1">
        <f t="shared" si="12"/>
        <v>0</v>
      </c>
      <c r="BB58" s="1">
        <f t="shared" si="13"/>
        <v>0</v>
      </c>
      <c r="BD58" s="1">
        <f t="shared" si="14"/>
        <v>0</v>
      </c>
      <c r="BF58" s="1">
        <f t="shared" si="15"/>
        <v>0</v>
      </c>
      <c r="BH58" s="1">
        <f t="shared" si="16"/>
        <v>0</v>
      </c>
    </row>
    <row r="59" spans="1:60" ht="48">
      <c r="A59" s="5" t="s">
        <v>2</v>
      </c>
      <c r="B59" s="6" t="s">
        <v>3</v>
      </c>
      <c r="C59" s="16"/>
      <c r="D59" s="28" t="s">
        <v>20</v>
      </c>
      <c r="E59" s="29"/>
      <c r="F59" s="19" t="s">
        <v>11</v>
      </c>
      <c r="H59" s="40" t="s">
        <v>18</v>
      </c>
      <c r="I59" s="32"/>
      <c r="J59" s="37" t="s">
        <v>140</v>
      </c>
      <c r="K59" s="41"/>
      <c r="L59" s="45" t="s">
        <v>38</v>
      </c>
      <c r="M59" s="48" t="s">
        <v>76</v>
      </c>
      <c r="N59" s="44" t="s">
        <v>40</v>
      </c>
      <c r="O59" s="52" t="s">
        <v>39</v>
      </c>
      <c r="P59" s="40" t="s">
        <v>25</v>
      </c>
      <c r="Q59" s="29"/>
      <c r="R59" s="37" t="s">
        <v>28</v>
      </c>
      <c r="S59" s="52" t="s">
        <v>41</v>
      </c>
      <c r="T59" s="40" t="s">
        <v>42</v>
      </c>
      <c r="U59" s="29" t="s">
        <v>43</v>
      </c>
      <c r="V59" s="37" t="s">
        <v>30</v>
      </c>
      <c r="W59" s="42"/>
      <c r="X59" s="40" t="s">
        <v>31</v>
      </c>
      <c r="Y59" s="29"/>
      <c r="Z59" s="37" t="s">
        <v>32</v>
      </c>
      <c r="AA59" s="73"/>
      <c r="AB59" s="51" t="s">
        <v>111</v>
      </c>
      <c r="AC59" s="52" t="s">
        <v>110</v>
      </c>
      <c r="AD59" s="55" t="s">
        <v>4</v>
      </c>
      <c r="AE59" s="119" t="s">
        <v>123</v>
      </c>
      <c r="AH59" s="1">
        <f t="shared" si="3"/>
        <v>0</v>
      </c>
      <c r="AJ59" s="1">
        <f t="shared" si="4"/>
        <v>0</v>
      </c>
      <c r="AL59" s="1">
        <f t="shared" si="5"/>
        <v>0</v>
      </c>
      <c r="AN59" s="1">
        <f t="shared" si="6"/>
        <v>0</v>
      </c>
      <c r="AP59" s="1">
        <f t="shared" si="7"/>
        <v>0</v>
      </c>
      <c r="AR59" s="1" t="str">
        <f t="shared" si="8"/>
        <v>3 lt</v>
      </c>
      <c r="AT59" s="1" t="str">
        <f t="shared" si="9"/>
        <v>Statue </v>
      </c>
      <c r="AV59" s="1">
        <f t="shared" si="10"/>
        <v>0</v>
      </c>
      <c r="AX59" s="1" t="str">
        <f t="shared" si="11"/>
        <v>BlueWater</v>
      </c>
      <c r="AZ59" s="1" t="str">
        <f t="shared" si="12"/>
        <v>cancelled</v>
      </c>
      <c r="BB59" s="1">
        <f t="shared" si="13"/>
        <v>0</v>
      </c>
      <c r="BD59" s="1">
        <f t="shared" si="14"/>
        <v>0</v>
      </c>
      <c r="BF59" s="1">
        <f t="shared" si="15"/>
        <v>0</v>
      </c>
      <c r="BH59" s="1" t="str">
        <f t="shared" si="16"/>
        <v>nutsfreezer</v>
      </c>
    </row>
    <row r="60" spans="1:60" ht="12">
      <c r="A60" s="5"/>
      <c r="B60" s="6"/>
      <c r="C60" s="16" t="s">
        <v>9</v>
      </c>
      <c r="D60" s="28" t="s">
        <v>22</v>
      </c>
      <c r="E60" s="30" t="s">
        <v>23</v>
      </c>
      <c r="F60" s="19" t="s">
        <v>22</v>
      </c>
      <c r="G60" s="16" t="s">
        <v>23</v>
      </c>
      <c r="H60" s="28" t="s">
        <v>22</v>
      </c>
      <c r="I60" s="29" t="s">
        <v>23</v>
      </c>
      <c r="J60" s="37" t="s">
        <v>22</v>
      </c>
      <c r="K60" s="42" t="s">
        <v>23</v>
      </c>
      <c r="L60" s="40" t="s">
        <v>22</v>
      </c>
      <c r="M60" s="29" t="s">
        <v>23</v>
      </c>
      <c r="N60" s="37" t="s">
        <v>22</v>
      </c>
      <c r="O60" s="42" t="s">
        <v>23</v>
      </c>
      <c r="P60" s="40" t="s">
        <v>22</v>
      </c>
      <c r="Q60" s="29" t="s">
        <v>23</v>
      </c>
      <c r="R60" s="37"/>
      <c r="S60" s="42"/>
      <c r="T60" s="40" t="s">
        <v>22</v>
      </c>
      <c r="U60" s="29" t="s">
        <v>23</v>
      </c>
      <c r="V60" s="37" t="s">
        <v>22</v>
      </c>
      <c r="W60" s="42" t="s">
        <v>23</v>
      </c>
      <c r="X60" s="40" t="s">
        <v>22</v>
      </c>
      <c r="Y60" s="29" t="s">
        <v>23</v>
      </c>
      <c r="Z60" s="37" t="s">
        <v>22</v>
      </c>
      <c r="AA60" s="73" t="s">
        <v>23</v>
      </c>
      <c r="AB60" s="68"/>
      <c r="AC60" s="68"/>
      <c r="AD60" s="55"/>
      <c r="AE60" s="119"/>
      <c r="AH60" s="1" t="str">
        <f t="shared" si="3"/>
        <v>Crew</v>
      </c>
      <c r="AJ60" s="1" t="str">
        <f t="shared" si="4"/>
        <v>PTS</v>
      </c>
      <c r="AL60" s="1" t="str">
        <f t="shared" si="5"/>
        <v>PTS</v>
      </c>
      <c r="AN60" s="1" t="str">
        <f t="shared" si="6"/>
        <v>PTS</v>
      </c>
      <c r="AP60" s="1" t="str">
        <f t="shared" si="7"/>
        <v>PTS</v>
      </c>
      <c r="AR60" s="1" t="str">
        <f t="shared" si="8"/>
        <v>PTS</v>
      </c>
      <c r="AT60" s="1" t="str">
        <f t="shared" si="9"/>
        <v>PTS</v>
      </c>
      <c r="AV60" s="1" t="str">
        <f t="shared" si="10"/>
        <v>PTS</v>
      </c>
      <c r="AX60" s="1">
        <f t="shared" si="11"/>
        <v>0</v>
      </c>
      <c r="AZ60" s="1" t="str">
        <f t="shared" si="12"/>
        <v>PTS</v>
      </c>
      <c r="BB60" s="1" t="str">
        <f t="shared" si="13"/>
        <v>PTS</v>
      </c>
      <c r="BD60" s="1" t="str">
        <f t="shared" si="14"/>
        <v>PTS</v>
      </c>
      <c r="BF60" s="1" t="str">
        <f t="shared" si="15"/>
        <v>PTS</v>
      </c>
      <c r="BH60" s="1">
        <f t="shared" si="16"/>
        <v>0</v>
      </c>
    </row>
    <row r="61" spans="1:60" ht="12">
      <c r="A61" s="2">
        <f>+A60+1</f>
        <v>1</v>
      </c>
      <c r="B61" s="3">
        <f>COUNT(E61,G61,I61,K61,M61,O61,Q61,S61,U61,W61,Y62,AA61,AC61)</f>
        <v>10</v>
      </c>
      <c r="C61" s="95" t="s">
        <v>10</v>
      </c>
      <c r="F61" s="23">
        <v>1</v>
      </c>
      <c r="G61" s="17">
        <v>25</v>
      </c>
      <c r="H61" s="34">
        <v>1</v>
      </c>
      <c r="I61" s="35">
        <v>25</v>
      </c>
      <c r="J61" s="39">
        <v>1</v>
      </c>
      <c r="K61" s="43">
        <v>25</v>
      </c>
      <c r="L61" s="34">
        <v>2</v>
      </c>
      <c r="M61" s="35">
        <v>24</v>
      </c>
      <c r="N61" s="22" t="s">
        <v>49</v>
      </c>
      <c r="O61" s="17">
        <v>25</v>
      </c>
      <c r="P61" s="31"/>
      <c r="Q61" s="35"/>
      <c r="R61" s="23"/>
      <c r="S61" s="17"/>
      <c r="T61" s="31"/>
      <c r="U61" s="106">
        <v>1</v>
      </c>
      <c r="V61" s="23">
        <v>1</v>
      </c>
      <c r="W61" s="11">
        <f>26-V61</f>
        <v>25</v>
      </c>
      <c r="X61" s="34">
        <v>2</v>
      </c>
      <c r="Y61" s="35">
        <v>24</v>
      </c>
      <c r="Z61" s="112" t="s">
        <v>126</v>
      </c>
      <c r="AA61" s="111">
        <v>1</v>
      </c>
      <c r="AB61" s="113">
        <v>2</v>
      </c>
      <c r="AC61" s="113">
        <v>24</v>
      </c>
      <c r="AD61" s="56">
        <f>E61+G61+I61+K61+M61+O61+Q61+S61+U61+W61+Y62+AA61+AC61</f>
        <v>197</v>
      </c>
      <c r="AE61" s="120">
        <f>LARGE(AJ61:BH61,1)+LARGE(AJ61:BH61,2)+LARGE(AJ61:BH61,3)+LARGE(AJ61:BH61,4)+LARGE(AJ61:BH61,5)+LARGE(AJ61:BH61,6)+LARGE(AJ61:BH61,7)</f>
        <v>173</v>
      </c>
      <c r="AH61" s="1" t="str">
        <f t="shared" si="3"/>
        <v>Al Dewan</v>
      </c>
      <c r="AJ61" s="1">
        <f t="shared" si="4"/>
        <v>0</v>
      </c>
      <c r="AL61" s="1">
        <f t="shared" si="5"/>
        <v>25</v>
      </c>
      <c r="AN61" s="1">
        <f t="shared" si="6"/>
        <v>25</v>
      </c>
      <c r="AP61" s="1">
        <f t="shared" si="7"/>
        <v>25</v>
      </c>
      <c r="AR61" s="1">
        <f t="shared" si="8"/>
        <v>24</v>
      </c>
      <c r="AT61" s="1">
        <f t="shared" si="9"/>
        <v>25</v>
      </c>
      <c r="AV61" s="1">
        <f t="shared" si="10"/>
        <v>0</v>
      </c>
      <c r="AX61" s="1">
        <f t="shared" si="11"/>
        <v>0</v>
      </c>
      <c r="AZ61" s="1">
        <f t="shared" si="12"/>
        <v>1</v>
      </c>
      <c r="BB61" s="1">
        <f t="shared" si="13"/>
        <v>25</v>
      </c>
      <c r="BD61" s="1">
        <f>Y62</f>
        <v>22</v>
      </c>
      <c r="BF61" s="1">
        <f t="shared" si="15"/>
        <v>1</v>
      </c>
      <c r="BH61" s="1">
        <f t="shared" si="16"/>
        <v>24</v>
      </c>
    </row>
    <row r="62" spans="1:60" ht="12">
      <c r="A62" s="62">
        <v>2</v>
      </c>
      <c r="B62" s="3">
        <f>COUNT(E62,G62,I62,K62,M62,O62,Q62,S62,U62,W62,Y62,AA62,AC62)</f>
        <v>11</v>
      </c>
      <c r="C62" s="95" t="s">
        <v>29</v>
      </c>
      <c r="D62" s="33" t="s">
        <v>49</v>
      </c>
      <c r="E62" s="27">
        <v>25</v>
      </c>
      <c r="J62" s="18">
        <v>2</v>
      </c>
      <c r="K62" s="12">
        <v>24</v>
      </c>
      <c r="L62" s="26">
        <v>1</v>
      </c>
      <c r="M62" s="27">
        <v>25</v>
      </c>
      <c r="N62" s="31">
        <v>6</v>
      </c>
      <c r="O62" s="32">
        <v>20</v>
      </c>
      <c r="P62" s="20">
        <v>3</v>
      </c>
      <c r="Q62" s="32">
        <v>23</v>
      </c>
      <c r="R62" s="93" t="s">
        <v>134</v>
      </c>
      <c r="S62" s="94">
        <v>25</v>
      </c>
      <c r="U62" s="106">
        <v>1</v>
      </c>
      <c r="V62" s="20">
        <v>6</v>
      </c>
      <c r="W62" s="11">
        <v>20</v>
      </c>
      <c r="X62" s="105" t="s">
        <v>132</v>
      </c>
      <c r="Y62" s="106">
        <v>22</v>
      </c>
      <c r="Z62" s="101" t="s">
        <v>133</v>
      </c>
      <c r="AA62" s="103">
        <v>24</v>
      </c>
      <c r="AB62" s="104" t="s">
        <v>139</v>
      </c>
      <c r="AC62" s="104">
        <v>21</v>
      </c>
      <c r="AD62" s="56">
        <f>E62+G62+I62+K62+M62+O62+Q62+S62+U62+W62+Y63+AA62+AC62</f>
        <v>230</v>
      </c>
      <c r="AE62" s="120">
        <f>SUM(E62+K62+M62+O62+Q62+W62+S62)</f>
        <v>162</v>
      </c>
      <c r="AH62" s="1" t="str">
        <f t="shared" si="3"/>
        <v>Scott Rathburn</v>
      </c>
      <c r="AJ62" s="1">
        <f t="shared" si="4"/>
        <v>25</v>
      </c>
      <c r="AL62" s="1">
        <f t="shared" si="5"/>
        <v>0</v>
      </c>
      <c r="AN62" s="1">
        <f t="shared" si="6"/>
        <v>0</v>
      </c>
      <c r="AP62" s="1">
        <f t="shared" si="7"/>
        <v>24</v>
      </c>
      <c r="AR62" s="1">
        <f t="shared" si="8"/>
        <v>25</v>
      </c>
      <c r="AT62" s="1">
        <f t="shared" si="9"/>
        <v>20</v>
      </c>
      <c r="AV62" s="1">
        <f t="shared" si="10"/>
        <v>23</v>
      </c>
      <c r="AX62" s="1">
        <f t="shared" si="11"/>
        <v>25</v>
      </c>
      <c r="AZ62" s="1">
        <f t="shared" si="12"/>
        <v>1</v>
      </c>
      <c r="BB62" s="1">
        <f t="shared" si="13"/>
        <v>20</v>
      </c>
      <c r="BD62" s="1">
        <f t="shared" si="14"/>
        <v>22</v>
      </c>
      <c r="BF62" s="1">
        <f t="shared" si="15"/>
        <v>24</v>
      </c>
      <c r="BH62" s="1">
        <f t="shared" si="16"/>
        <v>21</v>
      </c>
    </row>
    <row r="63" spans="1:60" ht="12">
      <c r="A63" s="2">
        <f aca="true" t="shared" si="17" ref="A63:A106">+A62+1</f>
        <v>3</v>
      </c>
      <c r="B63" s="3">
        <f>COUNT(E63,G63,I63,K63,M63,O63,Q63,S63,U63,W63,Y64,AA63,AC63)</f>
        <v>13</v>
      </c>
      <c r="C63" s="95" t="s">
        <v>15</v>
      </c>
      <c r="D63" s="34">
        <v>2</v>
      </c>
      <c r="E63" s="35">
        <v>24</v>
      </c>
      <c r="F63" s="22" t="s">
        <v>49</v>
      </c>
      <c r="G63" s="12">
        <v>24</v>
      </c>
      <c r="H63" s="114">
        <v>6</v>
      </c>
      <c r="I63" s="115">
        <v>20</v>
      </c>
      <c r="J63" s="112">
        <v>5</v>
      </c>
      <c r="K63" s="116">
        <v>21</v>
      </c>
      <c r="L63" s="34">
        <v>3</v>
      </c>
      <c r="M63" s="35">
        <v>23</v>
      </c>
      <c r="N63" s="112">
        <v>5</v>
      </c>
      <c r="O63" s="116">
        <v>21</v>
      </c>
      <c r="P63" s="114" t="s">
        <v>119</v>
      </c>
      <c r="Q63" s="115">
        <v>19</v>
      </c>
      <c r="R63" s="23">
        <v>4</v>
      </c>
      <c r="S63" s="17">
        <v>22</v>
      </c>
      <c r="T63" s="31"/>
      <c r="U63" s="106">
        <v>1</v>
      </c>
      <c r="V63" s="23">
        <v>4</v>
      </c>
      <c r="W63" s="11">
        <f>26-V63</f>
        <v>22</v>
      </c>
      <c r="X63" s="31">
        <v>4</v>
      </c>
      <c r="Y63" s="32">
        <v>22</v>
      </c>
      <c r="Z63" s="23">
        <v>3</v>
      </c>
      <c r="AA63" s="74">
        <v>22</v>
      </c>
      <c r="AB63" s="113">
        <v>8</v>
      </c>
      <c r="AC63" s="113">
        <v>18</v>
      </c>
      <c r="AD63" s="56">
        <f>E63+G63+I63+K63+M63+O63+Q63+S63+U63+W63+Y64+AA63+AC63</f>
        <v>252</v>
      </c>
      <c r="AE63" s="120">
        <f>LARGE(AJ63:BH63,1)+LARGE(AJ63:BH63,2)+LARGE(AJ63:BH63,3)+LARGE(AJ63:BH63,4)+LARGE(AJ63:BH63,5)+LARGE(AJ63:BH63,6)+LARGE(AJ63:BH63,7)</f>
        <v>159</v>
      </c>
      <c r="AH63" s="1" t="str">
        <f t="shared" si="3"/>
        <v>Joe Valinotti</v>
      </c>
      <c r="AJ63" s="1">
        <f t="shared" si="4"/>
        <v>24</v>
      </c>
      <c r="AL63" s="1">
        <f t="shared" si="5"/>
        <v>24</v>
      </c>
      <c r="AN63" s="1">
        <f t="shared" si="6"/>
        <v>20</v>
      </c>
      <c r="AP63" s="1">
        <f t="shared" si="7"/>
        <v>21</v>
      </c>
      <c r="AR63" s="1">
        <f t="shared" si="8"/>
        <v>23</v>
      </c>
      <c r="AT63" s="1">
        <f t="shared" si="9"/>
        <v>21</v>
      </c>
      <c r="AV63" s="1">
        <f t="shared" si="10"/>
        <v>19</v>
      </c>
      <c r="AX63" s="1">
        <f t="shared" si="11"/>
        <v>22</v>
      </c>
      <c r="AZ63" s="1">
        <f t="shared" si="12"/>
        <v>1</v>
      </c>
      <c r="BB63" s="1">
        <f t="shared" si="13"/>
        <v>22</v>
      </c>
      <c r="BD63" s="1">
        <f t="shared" si="14"/>
        <v>22</v>
      </c>
      <c r="BF63" s="1">
        <f t="shared" si="15"/>
        <v>22</v>
      </c>
      <c r="BH63" s="1">
        <f t="shared" si="16"/>
        <v>18</v>
      </c>
    </row>
    <row r="64" spans="1:60" ht="12">
      <c r="A64" s="2">
        <f t="shared" si="17"/>
        <v>4</v>
      </c>
      <c r="B64" s="3">
        <f>COUNT(E64,G64,I64,K64,M64,O64,Q64,S64,U64,W64,Y64,AA64,AC64)</f>
        <v>11</v>
      </c>
      <c r="C64" s="96" t="s">
        <v>36</v>
      </c>
      <c r="D64" s="31"/>
      <c r="E64" s="32"/>
      <c r="F64" s="20">
        <v>3</v>
      </c>
      <c r="G64" s="11">
        <v>23</v>
      </c>
      <c r="H64" s="31"/>
      <c r="I64" s="32"/>
      <c r="J64" s="20">
        <v>7</v>
      </c>
      <c r="K64" s="11">
        <v>19</v>
      </c>
      <c r="L64" s="31">
        <v>4</v>
      </c>
      <c r="M64" s="32">
        <v>22</v>
      </c>
      <c r="N64" s="101">
        <v>8</v>
      </c>
      <c r="O64" s="102">
        <v>18</v>
      </c>
      <c r="P64" s="33" t="s">
        <v>49</v>
      </c>
      <c r="Q64" s="32">
        <v>24</v>
      </c>
      <c r="R64" s="20">
        <v>5</v>
      </c>
      <c r="S64" s="11">
        <v>21</v>
      </c>
      <c r="T64" s="31"/>
      <c r="U64" s="106">
        <v>1</v>
      </c>
      <c r="V64" s="20">
        <v>2</v>
      </c>
      <c r="W64" s="11">
        <f>26-V64</f>
        <v>24</v>
      </c>
      <c r="X64" s="105" t="s">
        <v>130</v>
      </c>
      <c r="Y64" s="106">
        <v>15</v>
      </c>
      <c r="Z64" s="101">
        <v>8</v>
      </c>
      <c r="AA64" s="103">
        <v>18</v>
      </c>
      <c r="AB64" s="67">
        <v>5</v>
      </c>
      <c r="AC64" s="67">
        <v>21</v>
      </c>
      <c r="AD64" s="56">
        <f>E64+G64+I64+K64+M64+O64+Q64+S64+U64+W64+Y65+AA64+AC64</f>
        <v>215</v>
      </c>
      <c r="AE64" s="120">
        <f>LARGE(AJ64:BH64,1)+LARGE(AJ64:BH64,2)+LARGE(AJ64:BH64,3)+LARGE(AJ64:BH64,4)+LARGE(AJ64:BH64,5)+LARGE(AJ64:BH64,6)+LARGE(AJ64:BH64,7)</f>
        <v>154</v>
      </c>
      <c r="AH64" s="1" t="str">
        <f t="shared" si="3"/>
        <v>Noah Herzon</v>
      </c>
      <c r="AJ64" s="1">
        <f t="shared" si="4"/>
        <v>0</v>
      </c>
      <c r="AL64" s="1">
        <f t="shared" si="5"/>
        <v>23</v>
      </c>
      <c r="AN64" s="1">
        <f t="shared" si="6"/>
        <v>0</v>
      </c>
      <c r="AP64" s="1">
        <f t="shared" si="7"/>
        <v>19</v>
      </c>
      <c r="AR64" s="1">
        <f t="shared" si="8"/>
        <v>22</v>
      </c>
      <c r="AT64" s="1">
        <f t="shared" si="9"/>
        <v>18</v>
      </c>
      <c r="AV64" s="1">
        <f t="shared" si="10"/>
        <v>24</v>
      </c>
      <c r="AX64" s="1">
        <f t="shared" si="11"/>
        <v>21</v>
      </c>
      <c r="AZ64" s="1">
        <f t="shared" si="12"/>
        <v>1</v>
      </c>
      <c r="BB64" s="1">
        <f t="shared" si="13"/>
        <v>24</v>
      </c>
      <c r="BD64" s="1">
        <f t="shared" si="14"/>
        <v>15</v>
      </c>
      <c r="BF64" s="1">
        <f t="shared" si="15"/>
        <v>18</v>
      </c>
      <c r="BH64" s="1">
        <f t="shared" si="16"/>
        <v>21</v>
      </c>
    </row>
    <row r="65" spans="1:60" ht="12">
      <c r="A65" s="2">
        <f t="shared" si="17"/>
        <v>5</v>
      </c>
      <c r="B65" s="3">
        <f>COUNT(E65,G65,I65,K65,M65,O65,Q65,S65,U65,W65,Y65,AA65,AC65)</f>
        <v>8</v>
      </c>
      <c r="C65" s="95" t="s">
        <v>34</v>
      </c>
      <c r="D65" s="31"/>
      <c r="E65" s="32"/>
      <c r="F65" s="20">
        <v>2</v>
      </c>
      <c r="G65" s="11">
        <v>24</v>
      </c>
      <c r="H65" s="31">
        <v>3</v>
      </c>
      <c r="I65" s="32">
        <v>23</v>
      </c>
      <c r="J65" s="20"/>
      <c r="K65" s="11"/>
      <c r="L65" s="31">
        <v>14</v>
      </c>
      <c r="M65" s="32">
        <v>12</v>
      </c>
      <c r="N65" s="20">
        <v>7</v>
      </c>
      <c r="O65" s="11">
        <v>19</v>
      </c>
      <c r="P65" s="20">
        <v>2</v>
      </c>
      <c r="Q65" s="32">
        <v>24</v>
      </c>
      <c r="R65" s="20">
        <v>3</v>
      </c>
      <c r="S65" s="11">
        <v>23</v>
      </c>
      <c r="T65" s="31"/>
      <c r="U65" s="106">
        <v>1</v>
      </c>
      <c r="X65" s="117" t="s">
        <v>49</v>
      </c>
      <c r="Y65" s="118">
        <v>24</v>
      </c>
      <c r="Z65" s="20"/>
      <c r="AA65" s="3"/>
      <c r="AB65" s="67"/>
      <c r="AC65" s="67"/>
      <c r="AD65" s="56">
        <f>E65+G65+I65+K65+M65+O65+Q65+S65+U65+W65+Y66+AA65+AC65</f>
        <v>151</v>
      </c>
      <c r="AE65" s="120">
        <f>LARGE(AJ65:BH65,1)+LARGE(AJ65:BH65,2)+LARGE(AJ65:BH65,3)+LARGE(AJ65:BH65,4)+LARGE(AJ65:BH65,5)+LARGE(AJ65:BH65,6)+LARGE(AJ65:BH65,7)</f>
        <v>149</v>
      </c>
      <c r="AH65" s="1" t="str">
        <f t="shared" si="3"/>
        <v>Jack Puk</v>
      </c>
      <c r="AJ65" s="1">
        <f t="shared" si="4"/>
        <v>0</v>
      </c>
      <c r="AL65" s="1">
        <f t="shared" si="5"/>
        <v>24</v>
      </c>
      <c r="AN65" s="1">
        <f t="shared" si="6"/>
        <v>23</v>
      </c>
      <c r="AP65" s="1">
        <f t="shared" si="7"/>
        <v>0</v>
      </c>
      <c r="AR65" s="1">
        <f t="shared" si="8"/>
        <v>12</v>
      </c>
      <c r="AT65" s="1">
        <f t="shared" si="9"/>
        <v>19</v>
      </c>
      <c r="AV65" s="1">
        <f t="shared" si="10"/>
        <v>24</v>
      </c>
      <c r="AX65" s="1">
        <f t="shared" si="11"/>
        <v>23</v>
      </c>
      <c r="AZ65" s="1">
        <f t="shared" si="12"/>
        <v>1</v>
      </c>
      <c r="BB65" s="1">
        <f t="shared" si="13"/>
        <v>0</v>
      </c>
      <c r="BD65" s="1">
        <f t="shared" si="14"/>
        <v>24</v>
      </c>
      <c r="BF65" s="1">
        <f t="shared" si="15"/>
        <v>0</v>
      </c>
      <c r="BH65" s="1">
        <f t="shared" si="16"/>
        <v>0</v>
      </c>
    </row>
    <row r="66" spans="1:60" ht="12">
      <c r="A66" s="2">
        <f t="shared" si="17"/>
        <v>6</v>
      </c>
      <c r="B66" s="3">
        <f>COUNT(E66,G66,I66,K66,M66,O66,Q66,S66,U66,W66,Y66,AA66,AC66)</f>
        <v>7</v>
      </c>
      <c r="C66" s="97" t="s">
        <v>90</v>
      </c>
      <c r="N66" s="20">
        <v>13</v>
      </c>
      <c r="O66" s="11">
        <v>12</v>
      </c>
      <c r="P66" s="31">
        <v>7</v>
      </c>
      <c r="Q66" s="32">
        <v>19</v>
      </c>
      <c r="R66" s="20">
        <v>8</v>
      </c>
      <c r="S66" s="11">
        <v>18</v>
      </c>
      <c r="V66" s="20">
        <v>8</v>
      </c>
      <c r="W66" s="11">
        <f>26-V66</f>
        <v>18</v>
      </c>
      <c r="X66" s="31">
        <v>1</v>
      </c>
      <c r="Y66" s="32">
        <v>25</v>
      </c>
      <c r="Z66" s="20">
        <v>1</v>
      </c>
      <c r="AA66" s="3">
        <v>25</v>
      </c>
      <c r="AB66" s="66">
        <v>1</v>
      </c>
      <c r="AC66" s="66">
        <v>25</v>
      </c>
      <c r="AD66" s="56">
        <f>E66+G66+I66+K66+M66+O66+Q66+S66+U66+W66+Y67+AA66+AC66</f>
        <v>117</v>
      </c>
      <c r="AE66" s="120">
        <f>LARGE(AJ66:BH66,1)+LARGE(AJ66:BH66,2)+LARGE(AJ66:BH66,3)+LARGE(AJ66:BH66,4)+LARGE(AJ66:BH66,5)+LARGE(AJ66:BH66,6)+LARGE(AJ66:BH66,7)</f>
        <v>142</v>
      </c>
      <c r="AH66" s="1" t="str">
        <f t="shared" si="3"/>
        <v>Mike Evans</v>
      </c>
      <c r="AJ66" s="1">
        <f t="shared" si="4"/>
        <v>0</v>
      </c>
      <c r="AL66" s="1">
        <f t="shared" si="5"/>
        <v>0</v>
      </c>
      <c r="AN66" s="1">
        <f t="shared" si="6"/>
        <v>0</v>
      </c>
      <c r="AP66" s="1">
        <f t="shared" si="7"/>
        <v>0</v>
      </c>
      <c r="AR66" s="1">
        <f t="shared" si="8"/>
        <v>0</v>
      </c>
      <c r="AT66" s="1">
        <f t="shared" si="9"/>
        <v>12</v>
      </c>
      <c r="AV66" s="1">
        <f t="shared" si="10"/>
        <v>19</v>
      </c>
      <c r="AX66" s="1">
        <f t="shared" si="11"/>
        <v>18</v>
      </c>
      <c r="AZ66" s="1">
        <f t="shared" si="12"/>
        <v>0</v>
      </c>
      <c r="BB66" s="1">
        <f t="shared" si="13"/>
        <v>18</v>
      </c>
      <c r="BD66" s="1">
        <f t="shared" si="14"/>
        <v>25</v>
      </c>
      <c r="BF66" s="1">
        <f t="shared" si="15"/>
        <v>25</v>
      </c>
      <c r="BH66" s="1">
        <f t="shared" si="16"/>
        <v>25</v>
      </c>
    </row>
    <row r="67" spans="1:60" ht="12">
      <c r="A67" s="2">
        <f t="shared" si="17"/>
        <v>7</v>
      </c>
      <c r="B67" s="3">
        <f>COUNT(E67,G67,I67,K67,M67,O67,Q67,S67,U67,W67,Y67,AA67,AC67)</f>
        <v>6</v>
      </c>
      <c r="C67" s="95" t="s">
        <v>51</v>
      </c>
      <c r="D67" s="33" t="s">
        <v>49</v>
      </c>
      <c r="E67" s="27">
        <v>24</v>
      </c>
      <c r="J67" s="76" t="s">
        <v>133</v>
      </c>
      <c r="K67" s="77">
        <v>24</v>
      </c>
      <c r="L67" s="70" t="s">
        <v>133</v>
      </c>
      <c r="M67" s="71">
        <v>24</v>
      </c>
      <c r="N67" s="76" t="s">
        <v>141</v>
      </c>
      <c r="O67" s="77">
        <v>18</v>
      </c>
      <c r="P67" s="70" t="s">
        <v>142</v>
      </c>
      <c r="Q67" s="71">
        <v>20</v>
      </c>
      <c r="R67" s="20">
        <v>2</v>
      </c>
      <c r="S67" s="11">
        <v>24</v>
      </c>
      <c r="X67" s="31"/>
      <c r="Y67" s="32"/>
      <c r="Z67" s="20"/>
      <c r="AA67" s="3"/>
      <c r="AD67" s="56">
        <f>E67+G67+I67+K67+M67+O67+Q67+S67+U67+W67+Y68+AA67+AC67</f>
        <v>134</v>
      </c>
      <c r="AE67" s="120">
        <f>LARGE(AJ67:BH67,1)+LARGE(AJ67:BH67,2)+LARGE(AJ67:BH67,3)+LARGE(AJ67:BH67,4)+LARGE(AJ67:BH67,5)+LARGE(AJ67:BH67,6)+LARGE(AJ67:BH67,7)</f>
        <v>134</v>
      </c>
      <c r="AH67" s="1" t="str">
        <f t="shared" si="3"/>
        <v>Emily Rathburn</v>
      </c>
      <c r="AJ67" s="1">
        <f t="shared" si="4"/>
        <v>24</v>
      </c>
      <c r="AL67" s="1">
        <f t="shared" si="5"/>
        <v>0</v>
      </c>
      <c r="AN67" s="1">
        <f t="shared" si="6"/>
        <v>0</v>
      </c>
      <c r="AP67" s="1">
        <f t="shared" si="7"/>
        <v>24</v>
      </c>
      <c r="AR67" s="1">
        <f t="shared" si="8"/>
        <v>24</v>
      </c>
      <c r="AT67" s="1">
        <f t="shared" si="9"/>
        <v>18</v>
      </c>
      <c r="AV67" s="1">
        <f t="shared" si="10"/>
        <v>20</v>
      </c>
      <c r="AX67" s="1">
        <f t="shared" si="11"/>
        <v>24</v>
      </c>
      <c r="AZ67" s="1">
        <f t="shared" si="12"/>
        <v>0</v>
      </c>
      <c r="BB67" s="1">
        <f t="shared" si="13"/>
        <v>0</v>
      </c>
      <c r="BD67" s="1">
        <f t="shared" si="14"/>
        <v>0</v>
      </c>
      <c r="BF67" s="1">
        <f t="shared" si="15"/>
        <v>0</v>
      </c>
      <c r="BH67" s="1">
        <f t="shared" si="16"/>
        <v>0</v>
      </c>
    </row>
    <row r="68" spans="1:60" ht="12">
      <c r="A68" s="2">
        <f t="shared" si="17"/>
        <v>8</v>
      </c>
      <c r="B68" s="3">
        <f>COUNT(E68,G68,I68,K68,M68,O68,Q68,S68,U68,W68,Y68,AA68,AC68)</f>
        <v>5</v>
      </c>
      <c r="C68" s="97" t="s">
        <v>118</v>
      </c>
      <c r="J68" s="18">
        <v>4</v>
      </c>
      <c r="K68" s="12">
        <v>22</v>
      </c>
      <c r="N68" s="20">
        <v>10</v>
      </c>
      <c r="O68" s="11">
        <v>16</v>
      </c>
      <c r="P68" s="31">
        <v>1</v>
      </c>
      <c r="Q68" s="32">
        <v>25</v>
      </c>
      <c r="R68" s="20">
        <v>1</v>
      </c>
      <c r="S68" s="11">
        <v>25</v>
      </c>
      <c r="X68" s="31"/>
      <c r="Y68" s="32"/>
      <c r="Z68" s="20">
        <v>6</v>
      </c>
      <c r="AA68" s="3">
        <v>19</v>
      </c>
      <c r="AD68" s="56">
        <f>E68+G68+I68+K68+M68+O68+Q68+S68+U68+W68+Y69+AA68+AC68</f>
        <v>107</v>
      </c>
      <c r="AE68" s="120">
        <f>LARGE(AJ68:BH68,1)+LARGE(AJ68:BH68,2)+LARGE(AJ68:BH68,3)+LARGE(AJ68:BH68,4)+LARGE(AJ68:BH68,5)+LARGE(AJ68:BH68,6)+LARGE(AJ68:BH68,7)</f>
        <v>107</v>
      </c>
      <c r="AH68" s="1" t="str">
        <f t="shared" si="3"/>
        <v>Grace Modderman</v>
      </c>
      <c r="AJ68" s="1">
        <f t="shared" si="4"/>
        <v>0</v>
      </c>
      <c r="AL68" s="1">
        <f t="shared" si="5"/>
        <v>0</v>
      </c>
      <c r="AN68" s="1">
        <f t="shared" si="6"/>
        <v>0</v>
      </c>
      <c r="AP68" s="1">
        <f t="shared" si="7"/>
        <v>22</v>
      </c>
      <c r="AR68" s="1">
        <f t="shared" si="8"/>
        <v>0</v>
      </c>
      <c r="AT68" s="1">
        <f t="shared" si="9"/>
        <v>16</v>
      </c>
      <c r="AV68" s="1">
        <f t="shared" si="10"/>
        <v>25</v>
      </c>
      <c r="AX68" s="1">
        <f t="shared" si="11"/>
        <v>25</v>
      </c>
      <c r="AZ68" s="1">
        <f t="shared" si="12"/>
        <v>0</v>
      </c>
      <c r="BB68" s="1">
        <f t="shared" si="13"/>
        <v>0</v>
      </c>
      <c r="BD68" s="1">
        <f t="shared" si="14"/>
        <v>0</v>
      </c>
      <c r="BF68" s="1">
        <f t="shared" si="15"/>
        <v>19</v>
      </c>
      <c r="BH68" s="1">
        <f t="shared" si="16"/>
        <v>0</v>
      </c>
    </row>
    <row r="69" spans="1:60" ht="12">
      <c r="A69" s="2">
        <f t="shared" si="17"/>
        <v>9</v>
      </c>
      <c r="B69" s="3">
        <f>COUNT(E69,G69,I69,K69,M69,O69,Q69,S69,U69,W69,Y69,AA69,AC69)</f>
        <v>4</v>
      </c>
      <c r="C69" s="96" t="s">
        <v>56</v>
      </c>
      <c r="D69" s="31"/>
      <c r="E69" s="32"/>
      <c r="F69" s="20"/>
      <c r="G69" s="11"/>
      <c r="H69" s="31">
        <v>4</v>
      </c>
      <c r="I69" s="32">
        <v>22</v>
      </c>
      <c r="J69" s="20"/>
      <c r="K69" s="11"/>
      <c r="L69" s="31"/>
      <c r="M69" s="32"/>
      <c r="N69" s="20">
        <v>2</v>
      </c>
      <c r="O69" s="11">
        <v>24</v>
      </c>
      <c r="P69" s="31">
        <v>6</v>
      </c>
      <c r="Q69" s="32">
        <v>20</v>
      </c>
      <c r="R69" s="22" t="s">
        <v>49</v>
      </c>
      <c r="S69" s="11">
        <v>24</v>
      </c>
      <c r="T69" s="31"/>
      <c r="X69" s="31"/>
      <c r="Y69" s="32"/>
      <c r="Z69" s="20"/>
      <c r="AA69" s="3"/>
      <c r="AB69" s="67"/>
      <c r="AC69" s="67"/>
      <c r="AD69" s="56">
        <f>E69+G69+I69+K69+M69+O69+Q69+S69+U69+W69+Y70+AA69+AC69</f>
        <v>110</v>
      </c>
      <c r="AE69" s="120">
        <f>LARGE(AJ69:BH69,1)+LARGE(AJ69:BH69,2)+LARGE(AJ69:BH69,3)+LARGE(AJ69:BH69,4)+LARGE(AJ69:BH69,5)+LARGE(AJ69:BH69,6)+LARGE(AJ69:BH69,7)</f>
        <v>90</v>
      </c>
      <c r="AH69" s="1" t="str">
        <f t="shared" si="3"/>
        <v>Dave Ham</v>
      </c>
      <c r="AJ69" s="1">
        <f t="shared" si="4"/>
        <v>0</v>
      </c>
      <c r="AL69" s="1">
        <f t="shared" si="5"/>
        <v>0</v>
      </c>
      <c r="AN69" s="1">
        <f t="shared" si="6"/>
        <v>22</v>
      </c>
      <c r="AP69" s="1">
        <f t="shared" si="7"/>
        <v>0</v>
      </c>
      <c r="AR69" s="1">
        <f t="shared" si="8"/>
        <v>0</v>
      </c>
      <c r="AT69" s="1">
        <f t="shared" si="9"/>
        <v>24</v>
      </c>
      <c r="AV69" s="1">
        <f t="shared" si="10"/>
        <v>20</v>
      </c>
      <c r="AX69" s="1">
        <f t="shared" si="11"/>
        <v>24</v>
      </c>
      <c r="AZ69" s="1">
        <f t="shared" si="12"/>
        <v>0</v>
      </c>
      <c r="BB69" s="1">
        <f t="shared" si="13"/>
        <v>0</v>
      </c>
      <c r="BD69" s="1">
        <f aca="true" t="shared" si="18" ref="BD69:BD104">Y69</f>
        <v>0</v>
      </c>
      <c r="BF69" s="1">
        <f t="shared" si="15"/>
        <v>0</v>
      </c>
      <c r="BH69" s="1">
        <f t="shared" si="16"/>
        <v>0</v>
      </c>
    </row>
    <row r="70" spans="1:60" ht="12">
      <c r="A70" s="2">
        <f t="shared" si="17"/>
        <v>10</v>
      </c>
      <c r="B70" s="3">
        <f>COUNT(E70,G70,I70,K70,M70,O70,Q70,S70,U70,W70,Y70,AA70,AC70)</f>
        <v>5</v>
      </c>
      <c r="C70" s="96" t="s">
        <v>52</v>
      </c>
      <c r="D70" s="31">
        <v>3</v>
      </c>
      <c r="E70" s="32">
        <v>23</v>
      </c>
      <c r="F70" s="20"/>
      <c r="G70" s="11"/>
      <c r="H70" s="31"/>
      <c r="I70" s="32"/>
      <c r="J70" s="20">
        <v>17</v>
      </c>
      <c r="K70" s="11">
        <v>9</v>
      </c>
      <c r="L70" s="31">
        <v>6</v>
      </c>
      <c r="M70" s="32">
        <v>20</v>
      </c>
      <c r="N70" s="20">
        <v>20</v>
      </c>
      <c r="O70" s="11">
        <v>6</v>
      </c>
      <c r="P70" s="31"/>
      <c r="Q70" s="32"/>
      <c r="R70" s="20"/>
      <c r="S70" s="11"/>
      <c r="T70" s="31"/>
      <c r="X70" s="31">
        <v>6</v>
      </c>
      <c r="Y70" s="32">
        <v>20</v>
      </c>
      <c r="Z70" s="20"/>
      <c r="AA70" s="3"/>
      <c r="AB70" s="67"/>
      <c r="AC70" s="67"/>
      <c r="AD70" s="56">
        <f>E70+G70+I70+K70+M70+O70+Q70+S70+U70+W70+Y71+AA70+AC70</f>
        <v>58</v>
      </c>
      <c r="AE70" s="120">
        <f>LARGE(AJ70:BH70,1)+LARGE(AJ70:BH70,2)+LARGE(AJ70:BH70,3)+LARGE(AJ70:BH70,4)+LARGE(AJ70:BH70,5)+LARGE(AJ70:BH70,6)+LARGE(AJ70:BH70,7)</f>
        <v>78</v>
      </c>
      <c r="AH70" s="1" t="str">
        <f t="shared" si="3"/>
        <v>Peter Fornabi</v>
      </c>
      <c r="AJ70" s="1">
        <f t="shared" si="4"/>
        <v>23</v>
      </c>
      <c r="AL70" s="1">
        <f t="shared" si="5"/>
        <v>0</v>
      </c>
      <c r="AN70" s="1">
        <f t="shared" si="6"/>
        <v>0</v>
      </c>
      <c r="AP70" s="1">
        <f t="shared" si="7"/>
        <v>9</v>
      </c>
      <c r="AR70" s="1">
        <f t="shared" si="8"/>
        <v>20</v>
      </c>
      <c r="AT70" s="1">
        <f t="shared" si="9"/>
        <v>6</v>
      </c>
      <c r="AV70" s="1">
        <f t="shared" si="10"/>
        <v>0</v>
      </c>
      <c r="AX70" s="1">
        <f t="shared" si="11"/>
        <v>0</v>
      </c>
      <c r="AZ70" s="1">
        <f t="shared" si="12"/>
        <v>0</v>
      </c>
      <c r="BB70" s="1">
        <f t="shared" si="13"/>
        <v>0</v>
      </c>
      <c r="BD70" s="1">
        <f t="shared" si="14"/>
        <v>20</v>
      </c>
      <c r="BF70" s="1">
        <f t="shared" si="15"/>
        <v>0</v>
      </c>
      <c r="BH70" s="1">
        <f t="shared" si="16"/>
        <v>0</v>
      </c>
    </row>
    <row r="71" spans="1:60" ht="12">
      <c r="A71" s="2">
        <f t="shared" si="17"/>
        <v>11</v>
      </c>
      <c r="B71" s="3">
        <f>COUNT(E71,G71,I71,K71,M71,O71,Q71,S71,U71,W71,Y71,AA71,AC71)</f>
        <v>4</v>
      </c>
      <c r="C71" s="97" t="s">
        <v>58</v>
      </c>
      <c r="H71" s="26">
        <v>7</v>
      </c>
      <c r="I71" s="27">
        <v>19</v>
      </c>
      <c r="J71" s="18">
        <v>8</v>
      </c>
      <c r="K71" s="12">
        <v>18</v>
      </c>
      <c r="L71" s="26">
        <v>9</v>
      </c>
      <c r="M71" s="27">
        <v>17</v>
      </c>
      <c r="N71" s="20"/>
      <c r="O71" s="11"/>
      <c r="P71" s="31">
        <v>5</v>
      </c>
      <c r="Q71" s="32">
        <v>21</v>
      </c>
      <c r="R71" s="20"/>
      <c r="S71" s="11"/>
      <c r="X71" s="31"/>
      <c r="Y71" s="32"/>
      <c r="Z71" s="20"/>
      <c r="AA71" s="3"/>
      <c r="AD71" s="56">
        <f>E71+G71+I71+K71+M71+O71+Q71+S71+U71+W71+Y72+AA71+AC71</f>
        <v>75</v>
      </c>
      <c r="AE71" s="120">
        <f>LARGE(AJ71:BH71,1)+LARGE(AJ71:BH71,2)+LARGE(AJ71:BH71,3)+LARGE(AJ71:BH71,4)+LARGE(AJ71:BH71,5)+LARGE(AJ71:BH71,6)+LARGE(AJ71:BH71,7)</f>
        <v>75</v>
      </c>
      <c r="AH71" s="1" t="str">
        <f t="shared" si="3"/>
        <v>Chris Raska</v>
      </c>
      <c r="AJ71" s="1">
        <f t="shared" si="4"/>
        <v>0</v>
      </c>
      <c r="AL71" s="1">
        <f t="shared" si="5"/>
        <v>0</v>
      </c>
      <c r="AN71" s="1">
        <f t="shared" si="6"/>
        <v>19</v>
      </c>
      <c r="AP71" s="1">
        <f t="shared" si="7"/>
        <v>18</v>
      </c>
      <c r="AR71" s="1">
        <f t="shared" si="8"/>
        <v>17</v>
      </c>
      <c r="AT71" s="1">
        <f t="shared" si="9"/>
        <v>0</v>
      </c>
      <c r="AV71" s="1">
        <f t="shared" si="10"/>
        <v>21</v>
      </c>
      <c r="AX71" s="1">
        <f t="shared" si="11"/>
        <v>0</v>
      </c>
      <c r="AZ71" s="1">
        <f t="shared" si="12"/>
        <v>0</v>
      </c>
      <c r="BB71" s="1">
        <f t="shared" si="13"/>
        <v>0</v>
      </c>
      <c r="BD71" s="1">
        <f t="shared" si="14"/>
        <v>0</v>
      </c>
      <c r="BF71" s="1">
        <f t="shared" si="15"/>
        <v>0</v>
      </c>
      <c r="BH71" s="1">
        <f t="shared" si="16"/>
        <v>0</v>
      </c>
    </row>
    <row r="72" spans="1:60" ht="12">
      <c r="A72" s="2">
        <f t="shared" si="17"/>
        <v>12</v>
      </c>
      <c r="B72" s="3">
        <f>COUNT(E72,G72,I72,K72,M72,O72,Q72,S72,U72,W72,Y72,AA72,AC72)</f>
        <v>4</v>
      </c>
      <c r="C72" s="97" t="s">
        <v>77</v>
      </c>
      <c r="J72" s="18">
        <v>9</v>
      </c>
      <c r="K72" s="12">
        <v>17</v>
      </c>
      <c r="L72" s="26">
        <v>8</v>
      </c>
      <c r="M72" s="27">
        <v>18</v>
      </c>
      <c r="N72" s="20">
        <v>17</v>
      </c>
      <c r="O72" s="11">
        <v>8</v>
      </c>
      <c r="P72" s="31"/>
      <c r="Q72" s="32"/>
      <c r="R72" s="20"/>
      <c r="S72" s="11"/>
      <c r="V72" s="20">
        <v>7</v>
      </c>
      <c r="W72" s="11">
        <f>26-V72</f>
        <v>19</v>
      </c>
      <c r="X72" s="31"/>
      <c r="Y72" s="32"/>
      <c r="Z72" s="20"/>
      <c r="AA72" s="3"/>
      <c r="AD72" s="56">
        <f>E72+G72+I72+K72+M72+O72+Q72+S72+U72+W72+Y73+AA72+AC72</f>
        <v>62</v>
      </c>
      <c r="AE72" s="120">
        <f>LARGE(AJ72:BH72,1)+LARGE(AJ72:BH72,2)+LARGE(AJ72:BH72,3)+LARGE(AJ72:BH72,4)+LARGE(AJ72:BH72,5)+LARGE(AJ72:BH72,6)+LARGE(AJ72:BH72,7)</f>
        <v>62</v>
      </c>
      <c r="AH72" s="1" t="str">
        <f aca="true" t="shared" si="19" ref="AH72:AH109">C72</f>
        <v>Donna Gruber</v>
      </c>
      <c r="AJ72" s="1">
        <f aca="true" t="shared" si="20" ref="AJ72:AJ106">E72</f>
        <v>0</v>
      </c>
      <c r="AL72" s="1">
        <f aca="true" t="shared" si="21" ref="AL72:AL106">G72</f>
        <v>0</v>
      </c>
      <c r="AN72" s="1">
        <f aca="true" t="shared" si="22" ref="AN72:AN106">I72</f>
        <v>0</v>
      </c>
      <c r="AP72" s="1">
        <f aca="true" t="shared" si="23" ref="AP72:AP106">K72</f>
        <v>17</v>
      </c>
      <c r="AR72" s="1">
        <f aca="true" t="shared" si="24" ref="AR72:AR106">M72</f>
        <v>18</v>
      </c>
      <c r="AT72" s="1">
        <f aca="true" t="shared" si="25" ref="AT72:AT106">O72</f>
        <v>8</v>
      </c>
      <c r="AV72" s="1">
        <f aca="true" t="shared" si="26" ref="AV72:AV106">Q72</f>
        <v>0</v>
      </c>
      <c r="AX72" s="1">
        <f aca="true" t="shared" si="27" ref="AX72:AX106">S72</f>
        <v>0</v>
      </c>
      <c r="AZ72" s="1">
        <f aca="true" t="shared" si="28" ref="AZ72:AZ106">U72</f>
        <v>0</v>
      </c>
      <c r="BB72" s="1">
        <f aca="true" t="shared" si="29" ref="BB72:BB106">W72</f>
        <v>19</v>
      </c>
      <c r="BD72" s="1">
        <f t="shared" si="18"/>
        <v>0</v>
      </c>
      <c r="BF72" s="1">
        <f aca="true" t="shared" si="30" ref="BF72:BF106">AA72</f>
        <v>0</v>
      </c>
      <c r="BH72" s="1">
        <f aca="true" t="shared" si="31" ref="BH72:BH106">AC72</f>
        <v>0</v>
      </c>
    </row>
    <row r="73" spans="1:60" ht="12">
      <c r="A73" s="2">
        <f t="shared" si="17"/>
        <v>13</v>
      </c>
      <c r="B73" s="3">
        <f>COUNT(E73,G73,I73,K73,M73,O73,Q73,S73,U73,W73,Y73,AA73,AC73)</f>
        <v>3</v>
      </c>
      <c r="C73" s="97" t="s">
        <v>66</v>
      </c>
      <c r="H73" s="26">
        <v>6</v>
      </c>
      <c r="I73" s="27">
        <v>19</v>
      </c>
      <c r="J73" s="18">
        <v>6</v>
      </c>
      <c r="K73" s="12">
        <v>20</v>
      </c>
      <c r="N73" s="20"/>
      <c r="O73" s="11"/>
      <c r="P73" s="31"/>
      <c r="Q73" s="32"/>
      <c r="R73" s="20"/>
      <c r="S73" s="11"/>
      <c r="X73" s="31"/>
      <c r="Y73" s="32"/>
      <c r="Z73" s="20">
        <v>5</v>
      </c>
      <c r="AA73" s="3">
        <v>21</v>
      </c>
      <c r="AD73" s="56">
        <f>E73+G73+I73+K73+M73+O73+Q73+S73+U73+W73+Y74+AA73+AC73</f>
        <v>79</v>
      </c>
      <c r="AE73" s="120">
        <f>LARGE(AJ73:BH73,1)+LARGE(AJ73:BH73,2)+LARGE(AJ73:BH73,3)+LARGE(AJ73:BH73,4)+LARGE(AJ73:BH73,5)+LARGE(AJ73:BH73,6)+LARGE(AJ73:BH73,7)</f>
        <v>60</v>
      </c>
      <c r="AH73" s="1" t="str">
        <f t="shared" si="19"/>
        <v>Brian O,Connor</v>
      </c>
      <c r="AJ73" s="1">
        <f t="shared" si="20"/>
        <v>0</v>
      </c>
      <c r="AL73" s="1">
        <f t="shared" si="21"/>
        <v>0</v>
      </c>
      <c r="AN73" s="1">
        <f t="shared" si="22"/>
        <v>19</v>
      </c>
      <c r="AP73" s="1">
        <f t="shared" si="23"/>
        <v>20</v>
      </c>
      <c r="AR73" s="1">
        <f t="shared" si="24"/>
        <v>0</v>
      </c>
      <c r="AT73" s="1">
        <f t="shared" si="25"/>
        <v>0</v>
      </c>
      <c r="AV73" s="1">
        <f t="shared" si="26"/>
        <v>0</v>
      </c>
      <c r="AX73" s="1">
        <f t="shared" si="27"/>
        <v>0</v>
      </c>
      <c r="AZ73" s="1">
        <f t="shared" si="28"/>
        <v>0</v>
      </c>
      <c r="BB73" s="1">
        <f t="shared" si="29"/>
        <v>0</v>
      </c>
      <c r="BD73" s="1">
        <f t="shared" si="18"/>
        <v>0</v>
      </c>
      <c r="BF73" s="1">
        <f t="shared" si="30"/>
        <v>21</v>
      </c>
      <c r="BH73" s="1">
        <f t="shared" si="31"/>
        <v>0</v>
      </c>
    </row>
    <row r="74" spans="1:60" ht="12">
      <c r="A74" s="2">
        <f t="shared" si="17"/>
        <v>14</v>
      </c>
      <c r="B74" s="3">
        <f>COUNT(E74,G74,I74,K74,M74,O74,Q74,S74,U74,W74,Y74,AA74,AC74)</f>
        <v>3</v>
      </c>
      <c r="C74" s="97" t="s">
        <v>124</v>
      </c>
      <c r="D74" s="80"/>
      <c r="E74" s="81"/>
      <c r="F74" s="82"/>
      <c r="G74" s="83"/>
      <c r="H74" s="80"/>
      <c r="I74" s="81"/>
      <c r="J74" s="82"/>
      <c r="K74" s="83"/>
      <c r="L74" s="80"/>
      <c r="M74" s="81"/>
      <c r="N74" s="82"/>
      <c r="O74" s="83"/>
      <c r="P74" s="80"/>
      <c r="Q74" s="81"/>
      <c r="R74" s="84"/>
      <c r="S74" s="85"/>
      <c r="T74" s="80"/>
      <c r="U74" s="86"/>
      <c r="V74" s="84">
        <v>9</v>
      </c>
      <c r="W74" s="85">
        <v>17</v>
      </c>
      <c r="X74" s="84">
        <v>6</v>
      </c>
      <c r="Y74" s="86">
        <v>19</v>
      </c>
      <c r="Z74" s="84">
        <v>4</v>
      </c>
      <c r="AA74" s="88">
        <v>22</v>
      </c>
      <c r="AB74" s="89"/>
      <c r="AC74" s="89"/>
      <c r="AD74" s="56">
        <f>E74+G74+I74+K74+M74+O74+Q74+S74+U74+W74+Y75+AA74+AC74</f>
        <v>39</v>
      </c>
      <c r="AE74" s="120">
        <f>LARGE(AJ74:BH74,1)+LARGE(AJ74:BH74,2)+LARGE(AJ74:BH74,3)+LARGE(AJ74:BH74,4)+LARGE(AJ74:BH74,5)+LARGE(AJ74:BH74,6)+LARGE(AJ74:BH74,7)</f>
        <v>39</v>
      </c>
      <c r="AH74" s="1" t="str">
        <f t="shared" si="19"/>
        <v>Peggie</v>
      </c>
      <c r="AJ74" s="1">
        <f t="shared" si="20"/>
        <v>0</v>
      </c>
      <c r="AL74" s="1">
        <f t="shared" si="21"/>
        <v>0</v>
      </c>
      <c r="AN74" s="1">
        <f t="shared" si="22"/>
        <v>0</v>
      </c>
      <c r="AP74" s="1">
        <f t="shared" si="23"/>
        <v>0</v>
      </c>
      <c r="AR74" s="1">
        <f t="shared" si="24"/>
        <v>0</v>
      </c>
      <c r="AT74" s="1">
        <f t="shared" si="25"/>
        <v>0</v>
      </c>
      <c r="AV74" s="1">
        <f t="shared" si="26"/>
        <v>0</v>
      </c>
      <c r="AX74" s="1">
        <f t="shared" si="27"/>
        <v>0</v>
      </c>
      <c r="AZ74" s="1">
        <f t="shared" si="28"/>
        <v>0</v>
      </c>
      <c r="BB74" s="1">
        <f t="shared" si="29"/>
        <v>17</v>
      </c>
      <c r="BD74" s="1">
        <f>Y75</f>
        <v>0</v>
      </c>
      <c r="BF74" s="1">
        <f t="shared" si="30"/>
        <v>22</v>
      </c>
      <c r="BH74" s="1">
        <f t="shared" si="31"/>
        <v>0</v>
      </c>
    </row>
    <row r="75" spans="1:60" ht="12">
      <c r="A75" s="2">
        <f t="shared" si="17"/>
        <v>15</v>
      </c>
      <c r="B75" s="3">
        <f>COUNT(E75,G75,I75,K75,M75,O75,Q75,S75,U75,W75,Y75,AA75,AC75)</f>
        <v>3</v>
      </c>
      <c r="C75" s="97" t="s">
        <v>74</v>
      </c>
      <c r="H75" s="26">
        <v>8</v>
      </c>
      <c r="I75" s="27">
        <v>18</v>
      </c>
      <c r="L75" s="26">
        <v>11</v>
      </c>
      <c r="M75" s="27">
        <v>15</v>
      </c>
      <c r="N75" s="20"/>
      <c r="O75" s="11"/>
      <c r="P75" s="31"/>
      <c r="Q75" s="32"/>
      <c r="R75" s="20"/>
      <c r="S75" s="11"/>
      <c r="X75" s="31"/>
      <c r="Y75" s="32"/>
      <c r="Z75" s="20">
        <v>7</v>
      </c>
      <c r="AA75" s="3">
        <v>18</v>
      </c>
      <c r="AD75" s="56">
        <f>E75+G75+I75+K75+M75+O75+Q75+S75+U75+W75+Y76+AA75+AC75</f>
        <v>74</v>
      </c>
      <c r="AE75" s="120">
        <f>LARGE(AJ75:BH75,1)+LARGE(AJ75:BH75,2)+LARGE(AJ75:BH75,3)+LARGE(AJ75:BH75,4)+LARGE(AJ75:BH75,5)+LARGE(AJ75:BH75,6)+LARGE(AJ75:BH75,7)</f>
        <v>51</v>
      </c>
      <c r="AH75" s="1" t="str">
        <f t="shared" si="19"/>
        <v>Chris Walen</v>
      </c>
      <c r="AJ75" s="1">
        <f t="shared" si="20"/>
        <v>0</v>
      </c>
      <c r="AL75" s="1">
        <f t="shared" si="21"/>
        <v>0</v>
      </c>
      <c r="AN75" s="1">
        <f t="shared" si="22"/>
        <v>18</v>
      </c>
      <c r="AP75" s="1">
        <f t="shared" si="23"/>
        <v>0</v>
      </c>
      <c r="AR75" s="1">
        <f t="shared" si="24"/>
        <v>15</v>
      </c>
      <c r="AT75" s="1">
        <f t="shared" si="25"/>
        <v>0</v>
      </c>
      <c r="AV75" s="1">
        <f t="shared" si="26"/>
        <v>0</v>
      </c>
      <c r="AX75" s="1">
        <f t="shared" si="27"/>
        <v>0</v>
      </c>
      <c r="AZ75" s="1">
        <f t="shared" si="28"/>
        <v>0</v>
      </c>
      <c r="BB75" s="1">
        <f t="shared" si="29"/>
        <v>0</v>
      </c>
      <c r="BD75" s="1">
        <f t="shared" si="18"/>
        <v>0</v>
      </c>
      <c r="BF75" s="1">
        <f t="shared" si="30"/>
        <v>18</v>
      </c>
      <c r="BH75" s="1">
        <f t="shared" si="31"/>
        <v>0</v>
      </c>
    </row>
    <row r="76" spans="1:60" ht="12">
      <c r="A76" s="2">
        <f t="shared" si="17"/>
        <v>16</v>
      </c>
      <c r="B76" s="3">
        <f>COUNT(E76,G76,I76,K76,M76,O76,Q76,S76,U76,W76,Y76,AA76,AC76)</f>
        <v>2</v>
      </c>
      <c r="C76" s="97" t="s">
        <v>125</v>
      </c>
      <c r="D76" s="80"/>
      <c r="E76" s="81"/>
      <c r="F76" s="82"/>
      <c r="G76" s="83"/>
      <c r="H76" s="80"/>
      <c r="I76" s="81"/>
      <c r="J76" s="82"/>
      <c r="K76" s="83"/>
      <c r="L76" s="80"/>
      <c r="M76" s="81"/>
      <c r="N76" s="82"/>
      <c r="O76" s="83"/>
      <c r="P76" s="80"/>
      <c r="Q76" s="81"/>
      <c r="R76" s="84"/>
      <c r="S76" s="85"/>
      <c r="T76" s="80"/>
      <c r="U76" s="86"/>
      <c r="V76" s="84"/>
      <c r="W76" s="85"/>
      <c r="X76" s="87">
        <v>3</v>
      </c>
      <c r="Y76" s="86">
        <v>23</v>
      </c>
      <c r="Z76" s="84">
        <v>2</v>
      </c>
      <c r="AA76" s="88">
        <v>24</v>
      </c>
      <c r="AB76" s="89"/>
      <c r="AC76" s="89"/>
      <c r="AD76" s="56">
        <f>E76+G76+I76+K76+M76+O76+Q76+S76+U76+W76+Y77+AA76+AC76</f>
        <v>24</v>
      </c>
      <c r="AE76" s="120">
        <f>LARGE(AJ76:BH76,1)+LARGE(AJ76:BH76,2)+LARGE(AJ76:BH76,3)+LARGE(AJ76:BH76,4)+LARGE(AJ76:BH76,5)+LARGE(AJ76:BH76,6)+LARGE(AJ76:BH76,7)</f>
        <v>47</v>
      </c>
      <c r="AH76" s="1" t="str">
        <f t="shared" si="19"/>
        <v>Bill D</v>
      </c>
      <c r="AJ76" s="1">
        <f t="shared" si="20"/>
        <v>0</v>
      </c>
      <c r="AL76" s="1">
        <f t="shared" si="21"/>
        <v>0</v>
      </c>
      <c r="AN76" s="1">
        <f t="shared" si="22"/>
        <v>0</v>
      </c>
      <c r="AP76" s="1">
        <f t="shared" si="23"/>
        <v>0</v>
      </c>
      <c r="AR76" s="1">
        <f t="shared" si="24"/>
        <v>0</v>
      </c>
      <c r="AT76" s="1">
        <f t="shared" si="25"/>
        <v>0</v>
      </c>
      <c r="AV76" s="1">
        <f t="shared" si="26"/>
        <v>0</v>
      </c>
      <c r="AX76" s="1">
        <f t="shared" si="27"/>
        <v>0</v>
      </c>
      <c r="AZ76" s="1">
        <f t="shared" si="28"/>
        <v>0</v>
      </c>
      <c r="BB76" s="1">
        <f t="shared" si="29"/>
        <v>0</v>
      </c>
      <c r="BD76" s="1">
        <f t="shared" si="18"/>
        <v>23</v>
      </c>
      <c r="BF76" s="1">
        <f t="shared" si="30"/>
        <v>24</v>
      </c>
      <c r="BH76" s="1">
        <f t="shared" si="31"/>
        <v>0</v>
      </c>
    </row>
    <row r="77" spans="1:60" ht="12">
      <c r="A77" s="2">
        <f t="shared" si="17"/>
        <v>17</v>
      </c>
      <c r="B77" s="3">
        <f>COUNT(E77,G77,I77,K77,M77,O77,Q77,S77,U77,W77,Y78,AA77,AC77)</f>
        <v>2</v>
      </c>
      <c r="C77" s="95" t="s">
        <v>55</v>
      </c>
      <c r="D77" s="31"/>
      <c r="E77" s="32"/>
      <c r="F77" s="20"/>
      <c r="G77" s="11"/>
      <c r="H77" s="31">
        <v>2</v>
      </c>
      <c r="I77" s="32">
        <v>24</v>
      </c>
      <c r="J77" s="20"/>
      <c r="K77" s="11"/>
      <c r="L77" s="31"/>
      <c r="M77" s="32"/>
      <c r="N77" s="20"/>
      <c r="O77" s="11"/>
      <c r="P77" s="31"/>
      <c r="Q77" s="32"/>
      <c r="R77" s="20"/>
      <c r="S77" s="11"/>
      <c r="T77" s="31"/>
      <c r="V77" s="20">
        <v>5</v>
      </c>
      <c r="W77" s="11">
        <f>26-V77</f>
        <v>21</v>
      </c>
      <c r="X77" s="31"/>
      <c r="Y77" s="32"/>
      <c r="Z77" s="20"/>
      <c r="AA77" s="3"/>
      <c r="AB77" s="67"/>
      <c r="AC77" s="67"/>
      <c r="AD77" s="56">
        <f>E77+G77+I77+K77+M77+O77+Q77+S77+U77+W77+Y78+AA77+AC77</f>
        <v>45</v>
      </c>
      <c r="AE77" s="120">
        <f>LARGE(AJ77:BH77,1)+LARGE(AJ77:BH77,2)+LARGE(AJ77:BH77,3)+LARGE(AJ77:BH77,4)+LARGE(AJ77:BH77,5)+LARGE(AJ77:BH77,6)+LARGE(AJ77:BH77,7)</f>
        <v>45</v>
      </c>
      <c r="AH77" s="1" t="str">
        <f t="shared" si="19"/>
        <v>Alex Smit</v>
      </c>
      <c r="AJ77" s="1">
        <f t="shared" si="20"/>
        <v>0</v>
      </c>
      <c r="AL77" s="1">
        <f t="shared" si="21"/>
        <v>0</v>
      </c>
      <c r="AN77" s="1">
        <f t="shared" si="22"/>
        <v>24</v>
      </c>
      <c r="AP77" s="1">
        <f t="shared" si="23"/>
        <v>0</v>
      </c>
      <c r="AR77" s="1">
        <f t="shared" si="24"/>
        <v>0</v>
      </c>
      <c r="AT77" s="1">
        <f t="shared" si="25"/>
        <v>0</v>
      </c>
      <c r="AV77" s="1">
        <f t="shared" si="26"/>
        <v>0</v>
      </c>
      <c r="AX77" s="1">
        <f t="shared" si="27"/>
        <v>0</v>
      </c>
      <c r="AZ77" s="1">
        <f t="shared" si="28"/>
        <v>0</v>
      </c>
      <c r="BB77" s="1">
        <f t="shared" si="29"/>
        <v>21</v>
      </c>
      <c r="BD77" s="1">
        <f t="shared" si="18"/>
        <v>0</v>
      </c>
      <c r="BF77" s="1">
        <f t="shared" si="30"/>
        <v>0</v>
      </c>
      <c r="BH77" s="1">
        <f t="shared" si="31"/>
        <v>0</v>
      </c>
    </row>
    <row r="78" spans="1:60" ht="12">
      <c r="A78" s="2">
        <f t="shared" si="17"/>
        <v>18</v>
      </c>
      <c r="B78" s="3">
        <f>COUNT(E78,G78,I78,K78,M78,O78,Q78,S78,U78,W78,Y78,AA78,AC78)</f>
        <v>2</v>
      </c>
      <c r="C78" s="97" t="s">
        <v>70</v>
      </c>
      <c r="H78" s="26">
        <v>9</v>
      </c>
      <c r="I78" s="27">
        <v>16</v>
      </c>
      <c r="N78" s="20"/>
      <c r="O78" s="11"/>
      <c r="P78" s="31"/>
      <c r="Q78" s="32"/>
      <c r="R78" s="20">
        <v>8</v>
      </c>
      <c r="S78" s="11">
        <v>18</v>
      </c>
      <c r="X78" s="31"/>
      <c r="Y78" s="32"/>
      <c r="Z78" s="20"/>
      <c r="AA78" s="3"/>
      <c r="AD78" s="56">
        <f>E78+G78+I78+K78+M78+O78+Q78+S78+U78+W78+Y79+AA78+AC78</f>
        <v>34</v>
      </c>
      <c r="AE78" s="120">
        <f>LARGE(AJ78:BH78,1)+LARGE(AJ78:BH78,2)+LARGE(AJ78:BH78,3)+LARGE(AJ78:BH78,4)+LARGE(AJ78:BH78,5)+LARGE(AJ78:BH78,6)+LARGE(AJ78:BH78,7)</f>
        <v>34</v>
      </c>
      <c r="AH78" s="1" t="str">
        <f t="shared" si="19"/>
        <v>Nick Haines Jr.</v>
      </c>
      <c r="AJ78" s="1">
        <f t="shared" si="20"/>
        <v>0</v>
      </c>
      <c r="AL78" s="1">
        <f t="shared" si="21"/>
        <v>0</v>
      </c>
      <c r="AN78" s="1">
        <f t="shared" si="22"/>
        <v>16</v>
      </c>
      <c r="AP78" s="1">
        <f t="shared" si="23"/>
        <v>0</v>
      </c>
      <c r="AR78" s="1">
        <f t="shared" si="24"/>
        <v>0</v>
      </c>
      <c r="AT78" s="1">
        <f t="shared" si="25"/>
        <v>0</v>
      </c>
      <c r="AV78" s="1">
        <f t="shared" si="26"/>
        <v>0</v>
      </c>
      <c r="AX78" s="1">
        <f t="shared" si="27"/>
        <v>18</v>
      </c>
      <c r="AZ78" s="1">
        <f t="shared" si="28"/>
        <v>0</v>
      </c>
      <c r="BB78" s="1">
        <f t="shared" si="29"/>
        <v>0</v>
      </c>
      <c r="BD78" s="1">
        <f t="shared" si="18"/>
        <v>0</v>
      </c>
      <c r="BF78" s="1">
        <f t="shared" si="30"/>
        <v>0</v>
      </c>
      <c r="BH78" s="1">
        <f t="shared" si="31"/>
        <v>0</v>
      </c>
    </row>
    <row r="79" spans="1:60" ht="12">
      <c r="A79" s="2">
        <f t="shared" si="17"/>
        <v>19</v>
      </c>
      <c r="B79" s="3">
        <f>COUNT(E79,G79,I79,K79,M79,O79,Q79,S79,U79,W79,Y79,AA79,AC79)</f>
        <v>5</v>
      </c>
      <c r="C79" s="97" t="s">
        <v>54</v>
      </c>
      <c r="D79" s="33" t="s">
        <v>49</v>
      </c>
      <c r="E79" s="32">
        <v>1</v>
      </c>
      <c r="H79" s="26">
        <v>7</v>
      </c>
      <c r="I79" s="27">
        <v>17</v>
      </c>
      <c r="N79" s="20">
        <v>20</v>
      </c>
      <c r="O79" s="11">
        <v>6</v>
      </c>
      <c r="P79" s="31"/>
      <c r="Q79" s="32"/>
      <c r="R79" s="20">
        <v>18</v>
      </c>
      <c r="S79" s="11">
        <v>5</v>
      </c>
      <c r="U79" s="32">
        <v>1</v>
      </c>
      <c r="X79" s="31"/>
      <c r="Y79" s="32"/>
      <c r="Z79" s="20"/>
      <c r="AA79" s="3"/>
      <c r="AD79" s="56">
        <f>E79+G79+I79+K79+M79+O79+Q79+S79+U79+W79+Y80+AA79+AC79</f>
        <v>30</v>
      </c>
      <c r="AE79" s="120">
        <f>LARGE(AJ79:BH79,1)+LARGE(AJ79:BH79,2)+LARGE(AJ79:BH79,3)+LARGE(AJ79:BH79,4)+LARGE(AJ79:BH79,5)+LARGE(AJ79:BH79,6)+LARGE(AJ79:BH79,7)</f>
        <v>30</v>
      </c>
      <c r="AH79" s="1" t="str">
        <f t="shared" si="19"/>
        <v>Mark Brady</v>
      </c>
      <c r="AJ79" s="1">
        <f t="shared" si="20"/>
        <v>1</v>
      </c>
      <c r="AL79" s="1">
        <f t="shared" si="21"/>
        <v>0</v>
      </c>
      <c r="AN79" s="1">
        <f t="shared" si="22"/>
        <v>17</v>
      </c>
      <c r="AP79" s="1">
        <f t="shared" si="23"/>
        <v>0</v>
      </c>
      <c r="AR79" s="1">
        <f t="shared" si="24"/>
        <v>0</v>
      </c>
      <c r="AT79" s="1">
        <f t="shared" si="25"/>
        <v>6</v>
      </c>
      <c r="AV79" s="1">
        <f t="shared" si="26"/>
        <v>0</v>
      </c>
      <c r="AX79" s="1">
        <f t="shared" si="27"/>
        <v>5</v>
      </c>
      <c r="AZ79" s="1">
        <f t="shared" si="28"/>
        <v>1</v>
      </c>
      <c r="BB79" s="1">
        <f t="shared" si="29"/>
        <v>0</v>
      </c>
      <c r="BD79" s="1">
        <f t="shared" si="18"/>
        <v>0</v>
      </c>
      <c r="BF79" s="1">
        <f t="shared" si="30"/>
        <v>0</v>
      </c>
      <c r="BH79" s="1">
        <f t="shared" si="31"/>
        <v>0</v>
      </c>
    </row>
    <row r="80" spans="1:60" ht="12">
      <c r="A80" s="2">
        <f t="shared" si="17"/>
        <v>20</v>
      </c>
      <c r="B80" s="3">
        <f>COUNT(E80,G80,I80,K80,M80,O80,Q80,S80,U80,W80,Y80,AA80,AC80)</f>
        <v>2</v>
      </c>
      <c r="C80" s="97" t="s">
        <v>97</v>
      </c>
      <c r="N80" s="20">
        <v>20</v>
      </c>
      <c r="O80" s="11">
        <v>6</v>
      </c>
      <c r="P80" s="31">
        <v>4</v>
      </c>
      <c r="Q80" s="32">
        <v>22</v>
      </c>
      <c r="R80" s="20"/>
      <c r="S80" s="11"/>
      <c r="X80" s="31"/>
      <c r="Y80" s="32"/>
      <c r="Z80" s="20"/>
      <c r="AA80" s="3"/>
      <c r="AD80" s="56">
        <f>E80+G80+I80+K80+M80+O80+Q80+S80+U80+W80+Y81+AA80+AC80</f>
        <v>28</v>
      </c>
      <c r="AE80" s="120">
        <f>LARGE(AJ80:BH80,1)+LARGE(AJ80:BH80,2)+LARGE(AJ80:BH80,3)+LARGE(AJ80:BH80,4)+LARGE(AJ80:BH80,5)+LARGE(AJ80:BH80,6)+LARGE(AJ80:BH80,7)</f>
        <v>28</v>
      </c>
      <c r="AH80" s="1" t="str">
        <f t="shared" si="19"/>
        <v>Melinda Bello</v>
      </c>
      <c r="AJ80" s="1">
        <f t="shared" si="20"/>
        <v>0</v>
      </c>
      <c r="AL80" s="1">
        <f t="shared" si="21"/>
        <v>0</v>
      </c>
      <c r="AN80" s="1">
        <f t="shared" si="22"/>
        <v>0</v>
      </c>
      <c r="AP80" s="1">
        <f t="shared" si="23"/>
        <v>0</v>
      </c>
      <c r="AR80" s="1">
        <f t="shared" si="24"/>
        <v>0</v>
      </c>
      <c r="AT80" s="1">
        <f t="shared" si="25"/>
        <v>6</v>
      </c>
      <c r="AV80" s="1">
        <f t="shared" si="26"/>
        <v>22</v>
      </c>
      <c r="AX80" s="1">
        <f t="shared" si="27"/>
        <v>0</v>
      </c>
      <c r="AZ80" s="1">
        <f t="shared" si="28"/>
        <v>0</v>
      </c>
      <c r="BB80" s="1">
        <f t="shared" si="29"/>
        <v>0</v>
      </c>
      <c r="BD80" s="1">
        <f t="shared" si="18"/>
        <v>0</v>
      </c>
      <c r="BF80" s="1">
        <f t="shared" si="30"/>
        <v>0</v>
      </c>
      <c r="BH80" s="1">
        <f t="shared" si="31"/>
        <v>0</v>
      </c>
    </row>
    <row r="81" spans="1:60" ht="12">
      <c r="A81" s="2">
        <f t="shared" si="17"/>
        <v>21</v>
      </c>
      <c r="B81" s="3">
        <f>COUNT(E81,G81,I81,K81,M81,O81,Q81,S81,U81,W81,Y81,AA81,AC81)</f>
        <v>2</v>
      </c>
      <c r="C81" s="97" t="s">
        <v>95</v>
      </c>
      <c r="L81" s="26">
        <v>7</v>
      </c>
      <c r="M81" s="27">
        <v>19</v>
      </c>
      <c r="N81" s="20">
        <v>16</v>
      </c>
      <c r="O81" s="11">
        <v>9</v>
      </c>
      <c r="P81" s="31"/>
      <c r="Q81" s="32"/>
      <c r="R81" s="20"/>
      <c r="S81" s="11"/>
      <c r="X81" s="31"/>
      <c r="Y81" s="32"/>
      <c r="Z81" s="20"/>
      <c r="AA81" s="3"/>
      <c r="AD81" s="56">
        <f>E81+G81+I81+K81+M81+O81+Q81+S81+U81+W81+Y82+AA81+AC81</f>
        <v>28</v>
      </c>
      <c r="AE81" s="120">
        <f>LARGE(AJ81:BH81,1)+LARGE(AJ81:BH81,2)+LARGE(AJ81:BH81,3)+LARGE(AJ81:BH81,4)+LARGE(AJ81:BH81,5)+LARGE(AJ81:BH81,6)+LARGE(AJ81:BH81,7)</f>
        <v>28</v>
      </c>
      <c r="AH81" s="1" t="str">
        <f t="shared" si="19"/>
        <v>DJ Hager</v>
      </c>
      <c r="AJ81" s="1">
        <f t="shared" si="20"/>
        <v>0</v>
      </c>
      <c r="AL81" s="1">
        <f t="shared" si="21"/>
        <v>0</v>
      </c>
      <c r="AN81" s="1">
        <f t="shared" si="22"/>
        <v>0</v>
      </c>
      <c r="AP81" s="1">
        <f t="shared" si="23"/>
        <v>0</v>
      </c>
      <c r="AR81" s="1">
        <f t="shared" si="24"/>
        <v>19</v>
      </c>
      <c r="AT81" s="1">
        <f t="shared" si="25"/>
        <v>9</v>
      </c>
      <c r="AV81" s="1">
        <f t="shared" si="26"/>
        <v>0</v>
      </c>
      <c r="AX81" s="1">
        <f t="shared" si="27"/>
        <v>0</v>
      </c>
      <c r="AZ81" s="1">
        <f t="shared" si="28"/>
        <v>0</v>
      </c>
      <c r="BB81" s="1">
        <f t="shared" si="29"/>
        <v>0</v>
      </c>
      <c r="BD81" s="1">
        <f t="shared" si="18"/>
        <v>0</v>
      </c>
      <c r="BF81" s="1">
        <f t="shared" si="30"/>
        <v>0</v>
      </c>
      <c r="BH81" s="1">
        <f t="shared" si="31"/>
        <v>0</v>
      </c>
    </row>
    <row r="82" spans="1:60" ht="12">
      <c r="A82" s="2">
        <f t="shared" si="17"/>
        <v>22</v>
      </c>
      <c r="B82" s="3">
        <f>COUNT(E82,G82,I82,K82,M82,O82,Q82,S82,U82,W82,Y82,AA82,AC82)</f>
        <v>2</v>
      </c>
      <c r="C82" s="97" t="s">
        <v>57</v>
      </c>
      <c r="H82" s="26">
        <v>5</v>
      </c>
      <c r="I82" s="27">
        <v>21</v>
      </c>
      <c r="N82" s="20">
        <v>20</v>
      </c>
      <c r="O82" s="11">
        <v>6</v>
      </c>
      <c r="P82" s="31"/>
      <c r="Q82" s="32"/>
      <c r="R82" s="20"/>
      <c r="S82" s="11"/>
      <c r="X82" s="31"/>
      <c r="Y82" s="32"/>
      <c r="Z82" s="20"/>
      <c r="AA82" s="3"/>
      <c r="AD82" s="56">
        <f>E82+G82+I82+K82+M82+O82+Q82+S82+U82+W82+Y83+AA82+AC82</f>
        <v>27</v>
      </c>
      <c r="AE82" s="120">
        <f>LARGE(AJ82:BH82,1)+LARGE(AJ82:BH82,2)+LARGE(AJ82:BH82,3)+LARGE(AJ82:BH82,4)+LARGE(AJ82:BH82,5)+LARGE(AJ82:BH82,6)+LARGE(AJ82:BH82,7)</f>
        <v>27</v>
      </c>
      <c r="AH82" s="1" t="str">
        <f t="shared" si="19"/>
        <v>MB</v>
      </c>
      <c r="AJ82" s="1">
        <f t="shared" si="20"/>
        <v>0</v>
      </c>
      <c r="AL82" s="1">
        <f t="shared" si="21"/>
        <v>0</v>
      </c>
      <c r="AN82" s="1">
        <f t="shared" si="22"/>
        <v>21</v>
      </c>
      <c r="AP82" s="1">
        <f t="shared" si="23"/>
        <v>0</v>
      </c>
      <c r="AR82" s="1">
        <f t="shared" si="24"/>
        <v>0</v>
      </c>
      <c r="AT82" s="1">
        <f t="shared" si="25"/>
        <v>6</v>
      </c>
      <c r="AV82" s="1">
        <f t="shared" si="26"/>
        <v>0</v>
      </c>
      <c r="AX82" s="1">
        <f t="shared" si="27"/>
        <v>0</v>
      </c>
      <c r="AZ82" s="1">
        <f t="shared" si="28"/>
        <v>0</v>
      </c>
      <c r="BB82" s="1">
        <f t="shared" si="29"/>
        <v>0</v>
      </c>
      <c r="BD82" s="1">
        <f t="shared" si="18"/>
        <v>0</v>
      </c>
      <c r="BF82" s="1">
        <f t="shared" si="30"/>
        <v>0</v>
      </c>
      <c r="BH82" s="1">
        <f t="shared" si="31"/>
        <v>0</v>
      </c>
    </row>
    <row r="83" spans="1:60" ht="12">
      <c r="A83" s="2">
        <f t="shared" si="17"/>
        <v>23</v>
      </c>
      <c r="B83" s="3">
        <f>COUNT(E83,G83,I83,K83,M83,O83,Q83,S83,U83,W83,Y83,AA83,AC83)</f>
        <v>2</v>
      </c>
      <c r="C83" s="97" t="s">
        <v>65</v>
      </c>
      <c r="J83" s="18">
        <v>12</v>
      </c>
      <c r="K83" s="12">
        <v>14</v>
      </c>
      <c r="L83" s="26">
        <v>13</v>
      </c>
      <c r="M83" s="27">
        <v>13</v>
      </c>
      <c r="N83" s="20"/>
      <c r="O83" s="11"/>
      <c r="P83" s="31"/>
      <c r="Q83" s="32"/>
      <c r="R83" s="20"/>
      <c r="S83" s="11"/>
      <c r="X83" s="34"/>
      <c r="Y83" s="35"/>
      <c r="Z83" s="20"/>
      <c r="AA83" s="3"/>
      <c r="AD83" s="56">
        <f>E83+G83+I83+K83+M83+O83+Q83+S83+U83+W83+Y84+AA83+AC83</f>
        <v>27</v>
      </c>
      <c r="AE83" s="120">
        <f>LARGE(AJ83:BH83,1)+LARGE(AJ83:BH83,2)+LARGE(AJ83:BH83,3)+LARGE(AJ83:BH83,4)+LARGE(AJ83:BH83,5)+LARGE(AJ83:BH83,6)+LARGE(AJ83:BH83,7)</f>
        <v>27</v>
      </c>
      <c r="AH83" s="1" t="str">
        <f t="shared" si="19"/>
        <v>Kevin</v>
      </c>
      <c r="AJ83" s="1">
        <f t="shared" si="20"/>
        <v>0</v>
      </c>
      <c r="AL83" s="1">
        <f t="shared" si="21"/>
        <v>0</v>
      </c>
      <c r="AN83" s="1">
        <f t="shared" si="22"/>
        <v>0</v>
      </c>
      <c r="AP83" s="1">
        <f t="shared" si="23"/>
        <v>14</v>
      </c>
      <c r="AR83" s="1">
        <f t="shared" si="24"/>
        <v>13</v>
      </c>
      <c r="AT83" s="1">
        <f t="shared" si="25"/>
        <v>0</v>
      </c>
      <c r="AV83" s="1">
        <f t="shared" si="26"/>
        <v>0</v>
      </c>
      <c r="AX83" s="1">
        <f t="shared" si="27"/>
        <v>0</v>
      </c>
      <c r="AZ83" s="1">
        <f t="shared" si="28"/>
        <v>0</v>
      </c>
      <c r="BB83" s="1">
        <f t="shared" si="29"/>
        <v>0</v>
      </c>
      <c r="BD83" s="1">
        <f t="shared" si="18"/>
        <v>0</v>
      </c>
      <c r="BF83" s="1">
        <f t="shared" si="30"/>
        <v>0</v>
      </c>
      <c r="BH83" s="1">
        <f t="shared" si="31"/>
        <v>0</v>
      </c>
    </row>
    <row r="84" spans="1:60" ht="12">
      <c r="A84" s="2">
        <f t="shared" si="17"/>
        <v>24</v>
      </c>
      <c r="B84" s="3">
        <f>COUNT(E84,G84,I84,K84,M84,O84,Q84,S84,U84,W84,Y84,AA84,AC84)</f>
        <v>3</v>
      </c>
      <c r="C84" s="97" t="s">
        <v>138</v>
      </c>
      <c r="L84" s="26">
        <v>10</v>
      </c>
      <c r="M84" s="27">
        <v>16</v>
      </c>
      <c r="N84" s="20">
        <v>20</v>
      </c>
      <c r="O84" s="11">
        <v>6</v>
      </c>
      <c r="P84" s="31"/>
      <c r="Q84" s="32"/>
      <c r="R84" s="20">
        <v>18</v>
      </c>
      <c r="S84" s="11">
        <v>5</v>
      </c>
      <c r="X84" s="31"/>
      <c r="Y84" s="32"/>
      <c r="Z84" s="20"/>
      <c r="AA84" s="3"/>
      <c r="AD84" s="56">
        <f>E84+G84+I84+K84+M84+O84+Q84+S84+U84+W84+Y85+AA84+AC84</f>
        <v>27</v>
      </c>
      <c r="AE84" s="120">
        <f>LARGE(AJ84:BH84,1)+LARGE(AJ84:BH84,2)+LARGE(AJ84:BH84,3)+LARGE(AJ84:BH84,4)+LARGE(AJ84:BH84,5)+LARGE(AJ84:BH84,6)+LARGE(AJ84:BH84,7)</f>
        <v>27</v>
      </c>
      <c r="AH84" s="1" t="str">
        <f t="shared" si="19"/>
        <v>Ersang Ma</v>
      </c>
      <c r="AJ84" s="1">
        <f t="shared" si="20"/>
        <v>0</v>
      </c>
      <c r="AL84" s="1">
        <f t="shared" si="21"/>
        <v>0</v>
      </c>
      <c r="AN84" s="1">
        <f t="shared" si="22"/>
        <v>0</v>
      </c>
      <c r="AP84" s="1">
        <f t="shared" si="23"/>
        <v>0</v>
      </c>
      <c r="AR84" s="1">
        <f t="shared" si="24"/>
        <v>16</v>
      </c>
      <c r="AT84" s="1">
        <f t="shared" si="25"/>
        <v>6</v>
      </c>
      <c r="AV84" s="1">
        <f t="shared" si="26"/>
        <v>0</v>
      </c>
      <c r="AX84" s="1">
        <f t="shared" si="27"/>
        <v>5</v>
      </c>
      <c r="AZ84" s="1">
        <f t="shared" si="28"/>
        <v>0</v>
      </c>
      <c r="BB84" s="1">
        <f t="shared" si="29"/>
        <v>0</v>
      </c>
      <c r="BD84" s="1">
        <f t="shared" si="18"/>
        <v>0</v>
      </c>
      <c r="BF84" s="1">
        <f t="shared" si="30"/>
        <v>0</v>
      </c>
      <c r="BH84" s="1">
        <f t="shared" si="31"/>
        <v>0</v>
      </c>
    </row>
    <row r="85" spans="1:60" ht="12">
      <c r="A85" s="2">
        <f t="shared" si="17"/>
        <v>25</v>
      </c>
      <c r="B85" s="3">
        <f>COUNT(E85,G85,I85,K85,M85,O85,Q85,S85,U85,W85,Y85,AA85,AC85)</f>
        <v>2</v>
      </c>
      <c r="C85" s="95" t="s">
        <v>106</v>
      </c>
      <c r="P85" s="31"/>
      <c r="Q85" s="32"/>
      <c r="R85" s="20">
        <v>1</v>
      </c>
      <c r="S85" s="11">
        <v>25</v>
      </c>
      <c r="U85" s="32">
        <v>1</v>
      </c>
      <c r="X85" s="31"/>
      <c r="Y85" s="32"/>
      <c r="Z85" s="20"/>
      <c r="AA85" s="3"/>
      <c r="AD85" s="56">
        <f>E85+G85+I85+K85+M85+O85+Q85+S85+U85+W85+Y86+AA85+AC85</f>
        <v>26</v>
      </c>
      <c r="AE85" s="120">
        <f>LARGE(AJ85:BH85,1)+LARGE(AJ85:BH85,2)+LARGE(AJ85:BH85,3)+LARGE(AJ85:BH85,4)+LARGE(AJ85:BH85,5)+LARGE(AJ85:BH85,6)+LARGE(AJ85:BH85,7)</f>
        <v>26</v>
      </c>
      <c r="AH85" s="1" t="str">
        <f t="shared" si="19"/>
        <v>Eric Raybon</v>
      </c>
      <c r="AJ85" s="1">
        <f t="shared" si="20"/>
        <v>0</v>
      </c>
      <c r="AL85" s="1">
        <f t="shared" si="21"/>
        <v>0</v>
      </c>
      <c r="AN85" s="1">
        <f t="shared" si="22"/>
        <v>0</v>
      </c>
      <c r="AP85" s="1">
        <f t="shared" si="23"/>
        <v>0</v>
      </c>
      <c r="AR85" s="1">
        <f t="shared" si="24"/>
        <v>0</v>
      </c>
      <c r="AT85" s="1">
        <f t="shared" si="25"/>
        <v>0</v>
      </c>
      <c r="AV85" s="1">
        <f t="shared" si="26"/>
        <v>0</v>
      </c>
      <c r="AX85" s="1">
        <f t="shared" si="27"/>
        <v>25</v>
      </c>
      <c r="AZ85" s="1">
        <f t="shared" si="28"/>
        <v>1</v>
      </c>
      <c r="BB85" s="1">
        <f t="shared" si="29"/>
        <v>0</v>
      </c>
      <c r="BD85" s="1">
        <f t="shared" si="18"/>
        <v>0</v>
      </c>
      <c r="BF85" s="1">
        <f t="shared" si="30"/>
        <v>0</v>
      </c>
      <c r="BH85" s="1">
        <f t="shared" si="31"/>
        <v>0</v>
      </c>
    </row>
    <row r="86" spans="1:60" ht="12">
      <c r="A86" s="2">
        <f t="shared" si="17"/>
        <v>26</v>
      </c>
      <c r="B86" s="3">
        <f>COUNT(E86,G86,I86,K86,M86,O86,Q86,S86,U86,W86,Y86,AA86,AC86)</f>
        <v>1</v>
      </c>
      <c r="C86" s="97" t="s">
        <v>80</v>
      </c>
      <c r="N86" s="20">
        <v>1</v>
      </c>
      <c r="O86" s="11">
        <v>25</v>
      </c>
      <c r="P86" s="31"/>
      <c r="Q86" s="32"/>
      <c r="R86" s="20"/>
      <c r="S86" s="11"/>
      <c r="X86" s="31"/>
      <c r="Y86" s="32"/>
      <c r="Z86" s="20"/>
      <c r="AA86" s="3"/>
      <c r="AD86" s="56">
        <f>E86+G86+I86+K86+M86+O86+Q86+S86+U86+W86+Y87+AA86+AC86</f>
        <v>25</v>
      </c>
      <c r="AE86" s="120">
        <f>LARGE(AJ86:BH86,1)+LARGE(AJ86:BH86,2)+LARGE(AJ86:BH86,3)+LARGE(AJ86:BH86,4)+LARGE(AJ86:BH86,5)+LARGE(AJ86:BH86,6)+LARGE(AJ86:BH86,7)</f>
        <v>25</v>
      </c>
      <c r="AH86" s="1" t="str">
        <f t="shared" si="19"/>
        <v>Sejii Honda</v>
      </c>
      <c r="AJ86" s="1">
        <f t="shared" si="20"/>
        <v>0</v>
      </c>
      <c r="AL86" s="1">
        <f t="shared" si="21"/>
        <v>0</v>
      </c>
      <c r="AN86" s="1">
        <f t="shared" si="22"/>
        <v>0</v>
      </c>
      <c r="AP86" s="1">
        <f t="shared" si="23"/>
        <v>0</v>
      </c>
      <c r="AR86" s="1">
        <f t="shared" si="24"/>
        <v>0</v>
      </c>
      <c r="AT86" s="1">
        <f t="shared" si="25"/>
        <v>25</v>
      </c>
      <c r="AV86" s="1">
        <f t="shared" si="26"/>
        <v>0</v>
      </c>
      <c r="AX86" s="1">
        <f t="shared" si="27"/>
        <v>0</v>
      </c>
      <c r="AZ86" s="1">
        <f t="shared" si="28"/>
        <v>0</v>
      </c>
      <c r="BB86" s="1">
        <f t="shared" si="29"/>
        <v>0</v>
      </c>
      <c r="BD86" s="1">
        <f t="shared" si="18"/>
        <v>0</v>
      </c>
      <c r="BF86" s="1">
        <f t="shared" si="30"/>
        <v>0</v>
      </c>
      <c r="BH86" s="1">
        <f t="shared" si="31"/>
        <v>0</v>
      </c>
    </row>
    <row r="87" spans="1:60" ht="12">
      <c r="A87" s="2">
        <f t="shared" si="17"/>
        <v>27</v>
      </c>
      <c r="B87" s="3">
        <f>COUNT(E87,G87,I87,K87,M87,O87,Q87,S87,U87,W87,Y87,AA87,AC87)</f>
        <v>1</v>
      </c>
      <c r="C87" s="95" t="s">
        <v>8</v>
      </c>
      <c r="D87" s="31">
        <v>1</v>
      </c>
      <c r="E87" s="32">
        <v>25</v>
      </c>
      <c r="F87" s="20"/>
      <c r="G87" s="11"/>
      <c r="H87" s="31"/>
      <c r="I87" s="32"/>
      <c r="J87" s="39"/>
      <c r="K87" s="43"/>
      <c r="L87" s="31"/>
      <c r="M87" s="32"/>
      <c r="N87" s="20"/>
      <c r="O87" s="11"/>
      <c r="P87" s="31"/>
      <c r="Q87" s="32"/>
      <c r="R87" s="20"/>
      <c r="S87" s="11"/>
      <c r="T87" s="31"/>
      <c r="X87" s="31"/>
      <c r="Y87" s="32"/>
      <c r="Z87" s="20"/>
      <c r="AA87" s="3"/>
      <c r="AB87" s="67"/>
      <c r="AC87" s="67"/>
      <c r="AD87" s="56">
        <f>E87+G87+I87+K87+M87+O87+Q87+S87+U87+W87+Y88+AA87+AC87</f>
        <v>25</v>
      </c>
      <c r="AE87" s="120">
        <f>LARGE(AJ87:BH87,1)+LARGE(AJ87:BH87,2)+LARGE(AJ87:BH87,3)+LARGE(AJ87:BH87,4)+LARGE(AJ87:BH87,5)+LARGE(AJ87:BH87,6)+LARGE(AJ87:BH87,7)</f>
        <v>25</v>
      </c>
      <c r="AH87" s="1" t="str">
        <f t="shared" si="19"/>
        <v>Peter Shearer</v>
      </c>
      <c r="AJ87" s="1">
        <f t="shared" si="20"/>
        <v>25</v>
      </c>
      <c r="AL87" s="1">
        <f t="shared" si="21"/>
        <v>0</v>
      </c>
      <c r="AN87" s="1">
        <f t="shared" si="22"/>
        <v>0</v>
      </c>
      <c r="AP87" s="1">
        <f t="shared" si="23"/>
        <v>0</v>
      </c>
      <c r="AR87" s="1">
        <f t="shared" si="24"/>
        <v>0</v>
      </c>
      <c r="AT87" s="1">
        <f t="shared" si="25"/>
        <v>0</v>
      </c>
      <c r="AV87" s="1">
        <f t="shared" si="26"/>
        <v>0</v>
      </c>
      <c r="AX87" s="1">
        <f t="shared" si="27"/>
        <v>0</v>
      </c>
      <c r="AZ87" s="1">
        <f t="shared" si="28"/>
        <v>0</v>
      </c>
      <c r="BB87" s="1">
        <f t="shared" si="29"/>
        <v>0</v>
      </c>
      <c r="BD87" s="1">
        <f t="shared" si="18"/>
        <v>0</v>
      </c>
      <c r="BF87" s="1">
        <f t="shared" si="30"/>
        <v>0</v>
      </c>
      <c r="BH87" s="1">
        <f t="shared" si="31"/>
        <v>0</v>
      </c>
    </row>
    <row r="88" spans="1:60" ht="12">
      <c r="A88" s="2">
        <f t="shared" si="17"/>
        <v>28</v>
      </c>
      <c r="B88" s="3">
        <f>COUNT(E88,G88,I88,K88,M88,O88,Q88,S88,U88,W88,Y88,AA88,AC88)</f>
        <v>1</v>
      </c>
      <c r="C88" s="97" t="s">
        <v>113</v>
      </c>
      <c r="J88" s="20">
        <v>3</v>
      </c>
      <c r="K88" s="11">
        <v>23</v>
      </c>
      <c r="N88" s="20"/>
      <c r="O88" s="11"/>
      <c r="P88" s="31"/>
      <c r="Q88" s="32"/>
      <c r="R88" s="20"/>
      <c r="S88" s="11"/>
      <c r="X88" s="31"/>
      <c r="Y88" s="32"/>
      <c r="Z88" s="20"/>
      <c r="AA88" s="3"/>
      <c r="AD88" s="56">
        <f>E88+G88+I88+K88+M88+O88+Q88+S88+U88+W88+Y89+AA88+AC88</f>
        <v>23</v>
      </c>
      <c r="AE88" s="120">
        <f>LARGE(AJ88:BH88,1)+LARGE(AJ88:BH88,2)+LARGE(AJ88:BH88,3)+LARGE(AJ88:BH88,4)+LARGE(AJ88:BH88,5)+LARGE(AJ88:BH88,6)+LARGE(AJ88:BH88,7)</f>
        <v>23</v>
      </c>
      <c r="AH88" s="1" t="str">
        <f t="shared" si="19"/>
        <v>Nancy  Kornblum</v>
      </c>
      <c r="AJ88" s="1">
        <f t="shared" si="20"/>
        <v>0</v>
      </c>
      <c r="AL88" s="1">
        <f t="shared" si="21"/>
        <v>0</v>
      </c>
      <c r="AN88" s="1">
        <f t="shared" si="22"/>
        <v>0</v>
      </c>
      <c r="AP88" s="1">
        <f t="shared" si="23"/>
        <v>23</v>
      </c>
      <c r="AR88" s="1">
        <f t="shared" si="24"/>
        <v>0</v>
      </c>
      <c r="AT88" s="1">
        <f t="shared" si="25"/>
        <v>0</v>
      </c>
      <c r="AV88" s="1">
        <f t="shared" si="26"/>
        <v>0</v>
      </c>
      <c r="AX88" s="1">
        <f t="shared" si="27"/>
        <v>0</v>
      </c>
      <c r="AZ88" s="1">
        <f t="shared" si="28"/>
        <v>0</v>
      </c>
      <c r="BB88" s="1">
        <f t="shared" si="29"/>
        <v>0</v>
      </c>
      <c r="BD88" s="1">
        <f t="shared" si="18"/>
        <v>0</v>
      </c>
      <c r="BF88" s="1">
        <f t="shared" si="30"/>
        <v>0</v>
      </c>
      <c r="BH88" s="1">
        <f t="shared" si="31"/>
        <v>0</v>
      </c>
    </row>
    <row r="89" spans="1:60" ht="12">
      <c r="A89" s="2">
        <f t="shared" si="17"/>
        <v>29</v>
      </c>
      <c r="B89" s="3">
        <f>COUNT(E89,G89,I89,K89,M89,O89,Q89,S89,U89,W89,Y89,AA89,AC89)</f>
        <v>1</v>
      </c>
      <c r="C89" s="97" t="s">
        <v>24</v>
      </c>
      <c r="N89" s="20">
        <v>3</v>
      </c>
      <c r="O89" s="11">
        <v>23</v>
      </c>
      <c r="P89" s="31"/>
      <c r="Q89" s="32"/>
      <c r="R89" s="20"/>
      <c r="S89" s="11"/>
      <c r="X89" s="31"/>
      <c r="Y89" s="32"/>
      <c r="Z89" s="20"/>
      <c r="AA89" s="3"/>
      <c r="AD89" s="56">
        <f>E89+G89+I89+K89+M89+O89+Q89+S89+U89+W89+Y90+AA89+AC89</f>
        <v>23</v>
      </c>
      <c r="AE89" s="120">
        <f>LARGE(AJ89:BH89,1)+LARGE(AJ89:BH89,2)+LARGE(AJ89:BH89,3)+LARGE(AJ89:BH89,4)+LARGE(AJ89:BH89,5)+LARGE(AJ89:BH89,6)+LARGE(AJ89:BH89,7)</f>
        <v>23</v>
      </c>
      <c r="AH89" s="1" t="str">
        <f t="shared" si="19"/>
        <v>Dan Kulkoski</v>
      </c>
      <c r="AJ89" s="1">
        <f t="shared" si="20"/>
        <v>0</v>
      </c>
      <c r="AL89" s="1">
        <f t="shared" si="21"/>
        <v>0</v>
      </c>
      <c r="AN89" s="1">
        <f t="shared" si="22"/>
        <v>0</v>
      </c>
      <c r="AP89" s="1">
        <f t="shared" si="23"/>
        <v>0</v>
      </c>
      <c r="AR89" s="1">
        <f t="shared" si="24"/>
        <v>0</v>
      </c>
      <c r="AT89" s="1">
        <f t="shared" si="25"/>
        <v>23</v>
      </c>
      <c r="AV89" s="1">
        <f t="shared" si="26"/>
        <v>0</v>
      </c>
      <c r="AX89" s="1">
        <f t="shared" si="27"/>
        <v>0</v>
      </c>
      <c r="AZ89" s="1">
        <f t="shared" si="28"/>
        <v>0</v>
      </c>
      <c r="BB89" s="1">
        <f t="shared" si="29"/>
        <v>0</v>
      </c>
      <c r="BD89" s="1">
        <f t="shared" si="18"/>
        <v>0</v>
      </c>
      <c r="BF89" s="1">
        <f t="shared" si="30"/>
        <v>0</v>
      </c>
      <c r="BH89" s="1">
        <f t="shared" si="31"/>
        <v>0</v>
      </c>
    </row>
    <row r="90" spans="1:60" ht="12">
      <c r="A90" s="2">
        <f t="shared" si="17"/>
        <v>30</v>
      </c>
      <c r="B90" s="3">
        <f>COUNT(E90,G90,I90,K90,M90,O90,Q90,S90,U90,W90,Y90,AA90,AC90)</f>
        <v>1</v>
      </c>
      <c r="C90" s="97" t="s">
        <v>121</v>
      </c>
      <c r="R90" s="20"/>
      <c r="S90" s="11"/>
      <c r="V90" s="20">
        <v>3</v>
      </c>
      <c r="W90" s="11">
        <f>26-V90</f>
        <v>23</v>
      </c>
      <c r="X90" s="31"/>
      <c r="Y90" s="32"/>
      <c r="Z90" s="20"/>
      <c r="AA90" s="3"/>
      <c r="AD90" s="56">
        <f>E90+G90+I90+K90+M90+O90+Q90+S90+U90+W90+Y91+AA90+AC90</f>
        <v>23</v>
      </c>
      <c r="AE90" s="120">
        <f>LARGE(AJ90:BH90,1)+LARGE(AJ90:BH90,2)+LARGE(AJ90:BH90,3)+LARGE(AJ90:BH90,4)+LARGE(AJ90:BH90,5)+LARGE(AJ90:BH90,6)+LARGE(AJ90:BH90,7)</f>
        <v>23</v>
      </c>
      <c r="AH90" s="1" t="str">
        <f t="shared" si="19"/>
        <v>Skipp</v>
      </c>
      <c r="AJ90" s="1">
        <f t="shared" si="20"/>
        <v>0</v>
      </c>
      <c r="AL90" s="1">
        <f t="shared" si="21"/>
        <v>0</v>
      </c>
      <c r="AN90" s="1">
        <f t="shared" si="22"/>
        <v>0</v>
      </c>
      <c r="AP90" s="1">
        <f t="shared" si="23"/>
        <v>0</v>
      </c>
      <c r="AR90" s="1">
        <f t="shared" si="24"/>
        <v>0</v>
      </c>
      <c r="AT90" s="1">
        <f t="shared" si="25"/>
        <v>0</v>
      </c>
      <c r="AV90" s="1">
        <f t="shared" si="26"/>
        <v>0</v>
      </c>
      <c r="AX90" s="1">
        <f t="shared" si="27"/>
        <v>0</v>
      </c>
      <c r="AZ90" s="1">
        <f t="shared" si="28"/>
        <v>0</v>
      </c>
      <c r="BB90" s="1">
        <f t="shared" si="29"/>
        <v>23</v>
      </c>
      <c r="BD90" s="1">
        <f t="shared" si="18"/>
        <v>0</v>
      </c>
      <c r="BF90" s="1">
        <f t="shared" si="30"/>
        <v>0</v>
      </c>
      <c r="BH90" s="1">
        <f t="shared" si="31"/>
        <v>0</v>
      </c>
    </row>
    <row r="91" spans="1:60" ht="12">
      <c r="A91" s="2">
        <f t="shared" si="17"/>
        <v>31</v>
      </c>
      <c r="B91" s="3">
        <f>COUNT(E91,G91,I91,K91,M91,O91,Q91,S91,U91,W91,Y91,AA91,AC91)</f>
        <v>1</v>
      </c>
      <c r="C91" s="95" t="s">
        <v>17</v>
      </c>
      <c r="D91" s="34"/>
      <c r="E91" s="35"/>
      <c r="F91" s="23">
        <v>4</v>
      </c>
      <c r="G91" s="17">
        <v>22</v>
      </c>
      <c r="H91" s="34"/>
      <c r="I91" s="35"/>
      <c r="J91" s="23"/>
      <c r="K91" s="17"/>
      <c r="L91" s="31"/>
      <c r="M91" s="32"/>
      <c r="N91" s="23"/>
      <c r="O91" s="17"/>
      <c r="P91" s="34"/>
      <c r="Q91" s="35"/>
      <c r="R91" s="23"/>
      <c r="S91" s="17"/>
      <c r="T91" s="31"/>
      <c r="V91" s="23"/>
      <c r="W91" s="17"/>
      <c r="X91" s="34"/>
      <c r="Y91" s="35"/>
      <c r="Z91" s="23"/>
      <c r="AA91" s="74"/>
      <c r="AB91" s="69"/>
      <c r="AC91" s="69"/>
      <c r="AD91" s="56">
        <f>E91+G91+I91+K91+M91+O91+Q91+S91+U91+W91+Y92+AA91+AC91</f>
        <v>22</v>
      </c>
      <c r="AE91" s="120">
        <f>LARGE(AJ91:BH91,1)+LARGE(AJ91:BH91,2)+LARGE(AJ91:BH91,3)+LARGE(AJ91:BH91,4)+LARGE(AJ91:BH91,5)+LARGE(AJ91:BH91,6)+LARGE(AJ91:BH91,7)</f>
        <v>22</v>
      </c>
      <c r="AH91" s="1" t="str">
        <f t="shared" si="19"/>
        <v>Kathy Kulkoski</v>
      </c>
      <c r="AJ91" s="1">
        <f t="shared" si="20"/>
        <v>0</v>
      </c>
      <c r="AL91" s="1">
        <f t="shared" si="21"/>
        <v>22</v>
      </c>
      <c r="AN91" s="1">
        <f t="shared" si="22"/>
        <v>0</v>
      </c>
      <c r="AP91" s="1">
        <f t="shared" si="23"/>
        <v>0</v>
      </c>
      <c r="AR91" s="1">
        <f t="shared" si="24"/>
        <v>0</v>
      </c>
      <c r="AT91" s="1">
        <f t="shared" si="25"/>
        <v>0</v>
      </c>
      <c r="AV91" s="1">
        <f t="shared" si="26"/>
        <v>0</v>
      </c>
      <c r="AX91" s="1">
        <f t="shared" si="27"/>
        <v>0</v>
      </c>
      <c r="AZ91" s="1">
        <f t="shared" si="28"/>
        <v>0</v>
      </c>
      <c r="BB91" s="1">
        <f t="shared" si="29"/>
        <v>0</v>
      </c>
      <c r="BD91" s="1">
        <f t="shared" si="18"/>
        <v>0</v>
      </c>
      <c r="BF91" s="1">
        <f t="shared" si="30"/>
        <v>0</v>
      </c>
      <c r="BH91" s="1">
        <f t="shared" si="31"/>
        <v>0</v>
      </c>
    </row>
    <row r="92" spans="1:60" ht="12">
      <c r="A92" s="2">
        <f t="shared" si="17"/>
        <v>32</v>
      </c>
      <c r="B92" s="3">
        <f>COUNT(E92,G92,I92,K92,M92,O92,Q92,S92,U92,W92,Y92,AA92,AC92)</f>
        <v>1</v>
      </c>
      <c r="C92" s="97" t="s">
        <v>81</v>
      </c>
      <c r="N92" s="20">
        <v>4</v>
      </c>
      <c r="O92" s="11">
        <v>22</v>
      </c>
      <c r="P92" s="31"/>
      <c r="Q92" s="32"/>
      <c r="R92" s="20"/>
      <c r="S92" s="11"/>
      <c r="X92" s="31"/>
      <c r="Y92" s="32"/>
      <c r="Z92" s="20"/>
      <c r="AA92" s="3"/>
      <c r="AD92" s="56">
        <f>E92+G92+I92+K92+M92+O92+Q92+S92+U92+W92+Y93+AA92+AC92</f>
        <v>22</v>
      </c>
      <c r="AE92" s="120">
        <f>LARGE(AJ92:BH92,1)+LARGE(AJ92:BH92,2)+LARGE(AJ92:BH92,3)+LARGE(AJ92:BH92,4)+LARGE(AJ92:BH92,5)+LARGE(AJ92:BH92,6)+LARGE(AJ92:BH92,7)</f>
        <v>22</v>
      </c>
      <c r="AH92" s="1" t="str">
        <f t="shared" si="19"/>
        <v>Billy Rasca</v>
      </c>
      <c r="AJ92" s="1">
        <f t="shared" si="20"/>
        <v>0</v>
      </c>
      <c r="AL92" s="1">
        <f t="shared" si="21"/>
        <v>0</v>
      </c>
      <c r="AN92" s="1">
        <f t="shared" si="22"/>
        <v>0</v>
      </c>
      <c r="AP92" s="1">
        <f t="shared" si="23"/>
        <v>0</v>
      </c>
      <c r="AR92" s="1">
        <f t="shared" si="24"/>
        <v>0</v>
      </c>
      <c r="AT92" s="1">
        <f t="shared" si="25"/>
        <v>22</v>
      </c>
      <c r="AV92" s="1">
        <f t="shared" si="26"/>
        <v>0</v>
      </c>
      <c r="AX92" s="1">
        <f t="shared" si="27"/>
        <v>0</v>
      </c>
      <c r="AZ92" s="1">
        <f t="shared" si="28"/>
        <v>0</v>
      </c>
      <c r="BB92" s="1">
        <f t="shared" si="29"/>
        <v>0</v>
      </c>
      <c r="BD92" s="1">
        <f t="shared" si="18"/>
        <v>0</v>
      </c>
      <c r="BF92" s="1">
        <f t="shared" si="30"/>
        <v>0</v>
      </c>
      <c r="BH92" s="1">
        <f t="shared" si="31"/>
        <v>0</v>
      </c>
    </row>
    <row r="93" spans="1:60" ht="12">
      <c r="A93" s="2">
        <f t="shared" si="17"/>
        <v>33</v>
      </c>
      <c r="B93" s="3">
        <f>COUNT(E93,G93,I93,K93,M93,O93,Q93,S93,U93,W93,Y93,AA93,AC93)</f>
        <v>1</v>
      </c>
      <c r="C93" s="97" t="s">
        <v>73</v>
      </c>
      <c r="L93" s="26">
        <v>5</v>
      </c>
      <c r="M93" s="27">
        <v>21</v>
      </c>
      <c r="N93" s="20"/>
      <c r="O93" s="11"/>
      <c r="P93" s="31"/>
      <c r="Q93" s="32"/>
      <c r="R93" s="20"/>
      <c r="S93" s="11"/>
      <c r="X93" s="31"/>
      <c r="Y93" s="32"/>
      <c r="Z93" s="20"/>
      <c r="AA93" s="3"/>
      <c r="AD93" s="56">
        <f>E93+G93+I93+K93+M93+O93+Q93+S93+U93+W93+Y94+AA93+AC93</f>
        <v>21</v>
      </c>
      <c r="AE93" s="120">
        <f>LARGE(AJ93:BH93,1)+LARGE(AJ93:BH93,2)+LARGE(AJ93:BH93,3)+LARGE(AJ93:BH93,4)+LARGE(AJ93:BH93,5)+LARGE(AJ93:BH93,6)+LARGE(AJ93:BH93,7)</f>
        <v>21</v>
      </c>
      <c r="AH93" s="1" t="str">
        <f t="shared" si="19"/>
        <v>Kornwebel</v>
      </c>
      <c r="AJ93" s="1">
        <f t="shared" si="20"/>
        <v>0</v>
      </c>
      <c r="AL93" s="1">
        <f t="shared" si="21"/>
        <v>0</v>
      </c>
      <c r="AN93" s="1">
        <f t="shared" si="22"/>
        <v>0</v>
      </c>
      <c r="AP93" s="1">
        <f t="shared" si="23"/>
        <v>0</v>
      </c>
      <c r="AR93" s="1">
        <f t="shared" si="24"/>
        <v>21</v>
      </c>
      <c r="AT93" s="1">
        <f t="shared" si="25"/>
        <v>0</v>
      </c>
      <c r="AV93" s="1">
        <f t="shared" si="26"/>
        <v>0</v>
      </c>
      <c r="AX93" s="1">
        <f t="shared" si="27"/>
        <v>0</v>
      </c>
      <c r="AZ93" s="1">
        <f t="shared" si="28"/>
        <v>0</v>
      </c>
      <c r="BB93" s="1">
        <f t="shared" si="29"/>
        <v>0</v>
      </c>
      <c r="BD93" s="1">
        <f t="shared" si="18"/>
        <v>0</v>
      </c>
      <c r="BF93" s="1">
        <f t="shared" si="30"/>
        <v>0</v>
      </c>
      <c r="BH93" s="1">
        <f t="shared" si="31"/>
        <v>0</v>
      </c>
    </row>
    <row r="94" spans="1:60" ht="12">
      <c r="A94" s="2">
        <f t="shared" si="17"/>
        <v>34</v>
      </c>
      <c r="B94" s="3">
        <f>COUNT(E94,G94,I94,K94,M94,O94,Q94,S94,U94,W94,Y94,AA94,AC94)</f>
        <v>1</v>
      </c>
      <c r="C94" s="95" t="s">
        <v>107</v>
      </c>
      <c r="R94" s="20">
        <v>7</v>
      </c>
      <c r="S94" s="11">
        <v>19</v>
      </c>
      <c r="X94" s="31"/>
      <c r="Y94" s="32"/>
      <c r="Z94" s="20"/>
      <c r="AA94" s="3"/>
      <c r="AD94" s="56">
        <f>E94+G94+I94+K94+M94+O94+Q94+S94+U94+W94+Y95+AA94+AC94</f>
        <v>19</v>
      </c>
      <c r="AE94" s="120">
        <f>LARGE(AJ94:BH94,1)+LARGE(AJ94:BH94,2)+LARGE(AJ94:BH94,3)+LARGE(AJ94:BH94,4)+LARGE(AJ94:BH94,5)+LARGE(AJ94:BH94,6)+LARGE(AJ94:BH94,7)</f>
        <v>19</v>
      </c>
      <c r="AH94" s="1" t="str">
        <f t="shared" si="19"/>
        <v>Caroline Winzer</v>
      </c>
      <c r="AJ94" s="1">
        <f t="shared" si="20"/>
        <v>0</v>
      </c>
      <c r="AL94" s="1">
        <f t="shared" si="21"/>
        <v>0</v>
      </c>
      <c r="AN94" s="1">
        <f t="shared" si="22"/>
        <v>0</v>
      </c>
      <c r="AP94" s="1">
        <f t="shared" si="23"/>
        <v>0</v>
      </c>
      <c r="AR94" s="1">
        <f t="shared" si="24"/>
        <v>0</v>
      </c>
      <c r="AT94" s="1">
        <f t="shared" si="25"/>
        <v>0</v>
      </c>
      <c r="AV94" s="1">
        <f t="shared" si="26"/>
        <v>0</v>
      </c>
      <c r="AX94" s="1">
        <f t="shared" si="27"/>
        <v>19</v>
      </c>
      <c r="AZ94" s="1">
        <f t="shared" si="28"/>
        <v>0</v>
      </c>
      <c r="BB94" s="1">
        <f t="shared" si="29"/>
        <v>0</v>
      </c>
      <c r="BD94" s="1">
        <f t="shared" si="18"/>
        <v>0</v>
      </c>
      <c r="BF94" s="1">
        <f t="shared" si="30"/>
        <v>0</v>
      </c>
      <c r="BH94" s="1">
        <f t="shared" si="31"/>
        <v>0</v>
      </c>
    </row>
    <row r="95" spans="1:60" ht="12">
      <c r="A95" s="2">
        <f t="shared" si="17"/>
        <v>35</v>
      </c>
      <c r="B95" s="3">
        <f>COUNT(E95,G95,I95,K95,M95,O95,Q95,S95,U95,W95,Y95,AA95,AC95)</f>
        <v>1</v>
      </c>
      <c r="C95" s="97" t="s">
        <v>103</v>
      </c>
      <c r="O95" s="11"/>
      <c r="P95" s="31">
        <v>9</v>
      </c>
      <c r="Q95" s="32">
        <v>18</v>
      </c>
      <c r="R95" s="20"/>
      <c r="S95" s="11"/>
      <c r="X95" s="31"/>
      <c r="Y95" s="32"/>
      <c r="Z95" s="20"/>
      <c r="AA95" s="3"/>
      <c r="AD95" s="56">
        <f>E95+G95+I95+K95+M95+O95+Q95+S95+U95+W95+Y96+AA95+AC95</f>
        <v>18</v>
      </c>
      <c r="AE95" s="120">
        <f>LARGE(AJ95:BH95,1)+LARGE(AJ95:BH95,2)+LARGE(AJ95:BH95,3)+LARGE(AJ95:BH95,4)+LARGE(AJ95:BH95,5)+LARGE(AJ95:BH95,6)+LARGE(AJ95:BH95,7)</f>
        <v>18</v>
      </c>
      <c r="AH95" s="1" t="str">
        <f t="shared" si="19"/>
        <v>Liz</v>
      </c>
      <c r="AJ95" s="1">
        <f t="shared" si="20"/>
        <v>0</v>
      </c>
      <c r="AL95" s="1">
        <f t="shared" si="21"/>
        <v>0</v>
      </c>
      <c r="AN95" s="1">
        <f t="shared" si="22"/>
        <v>0</v>
      </c>
      <c r="AP95" s="1">
        <f t="shared" si="23"/>
        <v>0</v>
      </c>
      <c r="AR95" s="1">
        <f t="shared" si="24"/>
        <v>0</v>
      </c>
      <c r="AT95" s="1">
        <f t="shared" si="25"/>
        <v>0</v>
      </c>
      <c r="AV95" s="1">
        <f t="shared" si="26"/>
        <v>18</v>
      </c>
      <c r="AX95" s="1">
        <f t="shared" si="27"/>
        <v>0</v>
      </c>
      <c r="AZ95" s="1">
        <f t="shared" si="28"/>
        <v>0</v>
      </c>
      <c r="BB95" s="1">
        <f t="shared" si="29"/>
        <v>0</v>
      </c>
      <c r="BD95" s="1">
        <f t="shared" si="18"/>
        <v>0</v>
      </c>
      <c r="BF95" s="1">
        <f t="shared" si="30"/>
        <v>0</v>
      </c>
      <c r="BH95" s="1">
        <f t="shared" si="31"/>
        <v>0</v>
      </c>
    </row>
    <row r="96" spans="1:60" ht="12">
      <c r="A96" s="2">
        <f t="shared" si="17"/>
        <v>36</v>
      </c>
      <c r="B96" s="3">
        <f>COUNT(E96,G96,I96,K96,M96,O96,Q96,S96,U96,W96,Y96,AA96,AC96)</f>
        <v>1</v>
      </c>
      <c r="C96" s="97" t="s">
        <v>48</v>
      </c>
      <c r="J96" s="18">
        <v>10</v>
      </c>
      <c r="K96" s="12">
        <v>16</v>
      </c>
      <c r="N96" s="20"/>
      <c r="O96" s="11"/>
      <c r="P96" s="31"/>
      <c r="Q96" s="32"/>
      <c r="R96" s="20"/>
      <c r="S96" s="11"/>
      <c r="X96" s="31"/>
      <c r="Y96" s="32"/>
      <c r="Z96" s="20"/>
      <c r="AA96" s="3"/>
      <c r="AD96" s="56">
        <f>E96+G96+I96+K96+M96+O96+Q96+S96+U96+W96+Y97+AA96+AC96</f>
        <v>16</v>
      </c>
      <c r="AE96" s="120">
        <f>LARGE(AJ96:BH96,1)+LARGE(AJ96:BH96,2)+LARGE(AJ96:BH96,3)+LARGE(AJ96:BH96,4)+LARGE(AJ96:BH96,5)+LARGE(AJ96:BH96,6)+LARGE(AJ96:BH96,7)</f>
        <v>16</v>
      </c>
      <c r="AH96" s="1" t="str">
        <f t="shared" si="19"/>
        <v>Clay Halvorson</v>
      </c>
      <c r="AJ96" s="1">
        <f t="shared" si="20"/>
        <v>0</v>
      </c>
      <c r="AL96" s="1">
        <f t="shared" si="21"/>
        <v>0</v>
      </c>
      <c r="AN96" s="1">
        <f t="shared" si="22"/>
        <v>0</v>
      </c>
      <c r="AP96" s="1">
        <f t="shared" si="23"/>
        <v>16</v>
      </c>
      <c r="AR96" s="1">
        <f t="shared" si="24"/>
        <v>0</v>
      </c>
      <c r="AT96" s="1">
        <f t="shared" si="25"/>
        <v>0</v>
      </c>
      <c r="AV96" s="1">
        <f t="shared" si="26"/>
        <v>0</v>
      </c>
      <c r="AX96" s="1">
        <f t="shared" si="27"/>
        <v>0</v>
      </c>
      <c r="AZ96" s="1">
        <f t="shared" si="28"/>
        <v>0</v>
      </c>
      <c r="BB96" s="1">
        <f t="shared" si="29"/>
        <v>0</v>
      </c>
      <c r="BD96" s="1">
        <f t="shared" si="18"/>
        <v>0</v>
      </c>
      <c r="BF96" s="1">
        <f t="shared" si="30"/>
        <v>0</v>
      </c>
      <c r="BH96" s="1">
        <f t="shared" si="31"/>
        <v>0</v>
      </c>
    </row>
    <row r="97" spans="1:60" ht="12">
      <c r="A97" s="2">
        <f t="shared" si="17"/>
        <v>37</v>
      </c>
      <c r="B97" s="3">
        <f>COUNT(E97,G97,I97,K97,M97,O97,Q97,S97,U97,W97,Y97,AA97,AC97)</f>
        <v>1</v>
      </c>
      <c r="C97" s="97" t="s">
        <v>84</v>
      </c>
      <c r="N97" s="20">
        <v>10</v>
      </c>
      <c r="O97" s="11">
        <v>15</v>
      </c>
      <c r="P97" s="31"/>
      <c r="Q97" s="32"/>
      <c r="R97" s="20"/>
      <c r="S97" s="11"/>
      <c r="X97" s="31"/>
      <c r="Y97" s="32"/>
      <c r="Z97" s="20"/>
      <c r="AA97" s="3"/>
      <c r="AD97" s="56">
        <f>E97+G97+I97+K97+M97+O97+Q97+S97+U97+W97+Y98+AA97+AC97</f>
        <v>15</v>
      </c>
      <c r="AE97" s="120">
        <f>LARGE(AJ97:BH97,1)+LARGE(AJ97:BH97,2)+LARGE(AJ97:BH97,3)+LARGE(AJ97:BH97,4)+LARGE(AJ97:BH97,5)+LARGE(AJ97:BH97,6)+LARGE(AJ97:BH97,7)</f>
        <v>15</v>
      </c>
      <c r="AH97" s="1" t="str">
        <f t="shared" si="19"/>
        <v>Ryan Topal</v>
      </c>
      <c r="AJ97" s="1">
        <f t="shared" si="20"/>
        <v>0</v>
      </c>
      <c r="AL97" s="1">
        <f t="shared" si="21"/>
        <v>0</v>
      </c>
      <c r="AN97" s="1">
        <f t="shared" si="22"/>
        <v>0</v>
      </c>
      <c r="AP97" s="1">
        <f t="shared" si="23"/>
        <v>0</v>
      </c>
      <c r="AR97" s="1">
        <f t="shared" si="24"/>
        <v>0</v>
      </c>
      <c r="AT97" s="1">
        <f t="shared" si="25"/>
        <v>15</v>
      </c>
      <c r="AV97" s="1">
        <f t="shared" si="26"/>
        <v>0</v>
      </c>
      <c r="AX97" s="1">
        <f t="shared" si="27"/>
        <v>0</v>
      </c>
      <c r="AZ97" s="1">
        <f t="shared" si="28"/>
        <v>0</v>
      </c>
      <c r="BB97" s="1">
        <f t="shared" si="29"/>
        <v>0</v>
      </c>
      <c r="BD97" s="1">
        <f t="shared" si="18"/>
        <v>0</v>
      </c>
      <c r="BF97" s="1">
        <f t="shared" si="30"/>
        <v>0</v>
      </c>
      <c r="BH97" s="1">
        <f t="shared" si="31"/>
        <v>0</v>
      </c>
    </row>
    <row r="98" spans="1:60" ht="12">
      <c r="A98" s="2">
        <f t="shared" si="17"/>
        <v>38</v>
      </c>
      <c r="B98" s="3">
        <f>COUNT(E98,G98,I98,K98,M98,O98,Q98,S98,U98,W98,Y98,AA98,AC98)</f>
        <v>1</v>
      </c>
      <c r="C98" s="97" t="s">
        <v>64</v>
      </c>
      <c r="J98" s="18">
        <v>11</v>
      </c>
      <c r="K98" s="12">
        <v>15</v>
      </c>
      <c r="N98" s="20"/>
      <c r="O98" s="11"/>
      <c r="P98" s="31"/>
      <c r="Q98" s="32"/>
      <c r="R98" s="20"/>
      <c r="S98" s="11"/>
      <c r="X98" s="31"/>
      <c r="Y98" s="32"/>
      <c r="Z98" s="20"/>
      <c r="AA98" s="3"/>
      <c r="AD98" s="56">
        <f>E98+G98+I98+K98+M98+O98+Q98+S98+U98+W98+Y99+AA98+AC98</f>
        <v>15</v>
      </c>
      <c r="AE98" s="120">
        <f>LARGE(AJ98:BH98,1)+LARGE(AJ98:BH98,2)+LARGE(AJ98:BH98,3)+LARGE(AJ98:BH98,4)+LARGE(AJ98:BH98,5)+LARGE(AJ98:BH98,6)+LARGE(AJ98:BH98,7)</f>
        <v>15</v>
      </c>
      <c r="AH98" s="1" t="str">
        <f t="shared" si="19"/>
        <v>Caitlan McCarthy</v>
      </c>
      <c r="AJ98" s="1">
        <f t="shared" si="20"/>
        <v>0</v>
      </c>
      <c r="AL98" s="1">
        <f t="shared" si="21"/>
        <v>0</v>
      </c>
      <c r="AN98" s="1">
        <f t="shared" si="22"/>
        <v>0</v>
      </c>
      <c r="AP98" s="1">
        <f t="shared" si="23"/>
        <v>15</v>
      </c>
      <c r="AR98" s="1">
        <f t="shared" si="24"/>
        <v>0</v>
      </c>
      <c r="AT98" s="1">
        <f t="shared" si="25"/>
        <v>0</v>
      </c>
      <c r="AV98" s="1">
        <f t="shared" si="26"/>
        <v>0</v>
      </c>
      <c r="AX98" s="1">
        <f t="shared" si="27"/>
        <v>0</v>
      </c>
      <c r="AZ98" s="1">
        <f t="shared" si="28"/>
        <v>0</v>
      </c>
      <c r="BB98" s="1">
        <f t="shared" si="29"/>
        <v>0</v>
      </c>
      <c r="BD98" s="1">
        <f t="shared" si="18"/>
        <v>0</v>
      </c>
      <c r="BF98" s="1">
        <f t="shared" si="30"/>
        <v>0</v>
      </c>
      <c r="BH98" s="1">
        <f t="shared" si="31"/>
        <v>0</v>
      </c>
    </row>
    <row r="99" spans="1:60" ht="12">
      <c r="A99" s="2">
        <f t="shared" si="17"/>
        <v>39</v>
      </c>
      <c r="B99" s="3">
        <f>COUNT(E99,G99,I99,K99,M99,O99,Q99,S99,U99,W99,Y99,AA99,AC99)</f>
        <v>1</v>
      </c>
      <c r="C99" s="97" t="s">
        <v>75</v>
      </c>
      <c r="L99" s="26">
        <v>10</v>
      </c>
      <c r="M99" s="27">
        <v>14</v>
      </c>
      <c r="N99" s="20"/>
      <c r="O99" s="11"/>
      <c r="P99" s="31"/>
      <c r="Q99" s="32"/>
      <c r="R99" s="20"/>
      <c r="S99" s="11"/>
      <c r="X99" s="31"/>
      <c r="Y99" s="32"/>
      <c r="Z99" s="20"/>
      <c r="AA99" s="3"/>
      <c r="AD99" s="56">
        <f>E99+G99+I99+K99+M99+O99+Q99+S99+U99+W99+Y100+AA99+AC99</f>
        <v>14</v>
      </c>
      <c r="AE99" s="120">
        <f>LARGE(AJ99:BH99,1)+LARGE(AJ99:BH99,2)+LARGE(AJ99:BH99,3)+LARGE(AJ99:BH99,4)+LARGE(AJ99:BH99,5)+LARGE(AJ99:BH99,6)+LARGE(AJ99:BH99,7)</f>
        <v>14</v>
      </c>
      <c r="AH99" s="1" t="str">
        <f t="shared" si="19"/>
        <v>Mark Midwell</v>
      </c>
      <c r="AJ99" s="1">
        <f t="shared" si="20"/>
        <v>0</v>
      </c>
      <c r="AL99" s="1">
        <f t="shared" si="21"/>
        <v>0</v>
      </c>
      <c r="AN99" s="1">
        <f t="shared" si="22"/>
        <v>0</v>
      </c>
      <c r="AP99" s="1">
        <f t="shared" si="23"/>
        <v>0</v>
      </c>
      <c r="AR99" s="1">
        <f t="shared" si="24"/>
        <v>14</v>
      </c>
      <c r="AT99" s="1">
        <f t="shared" si="25"/>
        <v>0</v>
      </c>
      <c r="AV99" s="1">
        <f t="shared" si="26"/>
        <v>0</v>
      </c>
      <c r="AX99" s="1">
        <f t="shared" si="27"/>
        <v>0</v>
      </c>
      <c r="AZ99" s="1">
        <f t="shared" si="28"/>
        <v>0</v>
      </c>
      <c r="BB99" s="1">
        <f t="shared" si="29"/>
        <v>0</v>
      </c>
      <c r="BD99" s="1">
        <f t="shared" si="18"/>
        <v>0</v>
      </c>
      <c r="BF99" s="1">
        <f t="shared" si="30"/>
        <v>0</v>
      </c>
      <c r="BH99" s="1">
        <f t="shared" si="31"/>
        <v>0</v>
      </c>
    </row>
    <row r="100" spans="1:60" ht="12">
      <c r="A100" s="2">
        <f t="shared" si="17"/>
        <v>40</v>
      </c>
      <c r="B100" s="3">
        <f>COUNT(E100,G100,I100,K100,M100,O100,Q100,S100,U100,W100,Y100,AA100,AC100)</f>
        <v>1</v>
      </c>
      <c r="C100" s="96" t="s">
        <v>69</v>
      </c>
      <c r="D100" s="31"/>
      <c r="E100" s="32"/>
      <c r="F100" s="20"/>
      <c r="G100" s="11"/>
      <c r="H100" s="31"/>
      <c r="I100" s="32"/>
      <c r="J100" s="20"/>
      <c r="K100" s="11"/>
      <c r="L100" s="49">
        <v>10</v>
      </c>
      <c r="M100" s="47">
        <v>14</v>
      </c>
      <c r="N100" s="20"/>
      <c r="O100" s="11"/>
      <c r="P100" s="31"/>
      <c r="Q100" s="32"/>
      <c r="R100" s="20"/>
      <c r="S100" s="11"/>
      <c r="T100" s="31"/>
      <c r="X100" s="31"/>
      <c r="Y100" s="32"/>
      <c r="Z100" s="20"/>
      <c r="AA100" s="3"/>
      <c r="AB100" s="67"/>
      <c r="AC100" s="67"/>
      <c r="AD100" s="56">
        <f>E100+G100+I100+K100+M100+O100+Q100+S100+U100+W100+Y101+AA100+AC100</f>
        <v>14</v>
      </c>
      <c r="AE100" s="120">
        <f>LARGE(AJ100:BH100,1)+LARGE(AJ100:BH100,2)+LARGE(AJ100:BH100,3)+LARGE(AJ100:BH100,4)+LARGE(AJ100:BH100,5)+LARGE(AJ100:BH100,6)+LARGE(AJ100:BH100,7)</f>
        <v>14</v>
      </c>
      <c r="AH100" s="1" t="str">
        <f t="shared" si="19"/>
        <v>Joann Jebb</v>
      </c>
      <c r="AJ100" s="1">
        <f t="shared" si="20"/>
        <v>0</v>
      </c>
      <c r="AL100" s="1">
        <f t="shared" si="21"/>
        <v>0</v>
      </c>
      <c r="AN100" s="1">
        <f t="shared" si="22"/>
        <v>0</v>
      </c>
      <c r="AP100" s="1">
        <f t="shared" si="23"/>
        <v>0</v>
      </c>
      <c r="AR100" s="1">
        <f t="shared" si="24"/>
        <v>14</v>
      </c>
      <c r="AT100" s="1">
        <f t="shared" si="25"/>
        <v>0</v>
      </c>
      <c r="AV100" s="1">
        <f t="shared" si="26"/>
        <v>0</v>
      </c>
      <c r="AX100" s="1">
        <f t="shared" si="27"/>
        <v>0</v>
      </c>
      <c r="AZ100" s="1">
        <f t="shared" si="28"/>
        <v>0</v>
      </c>
      <c r="BB100" s="1">
        <f t="shared" si="29"/>
        <v>0</v>
      </c>
      <c r="BD100" s="1">
        <f t="shared" si="18"/>
        <v>0</v>
      </c>
      <c r="BF100" s="1">
        <f t="shared" si="30"/>
        <v>0</v>
      </c>
      <c r="BH100" s="1">
        <f t="shared" si="31"/>
        <v>0</v>
      </c>
    </row>
    <row r="101" spans="1:60" ht="12">
      <c r="A101" s="2">
        <f t="shared" si="17"/>
        <v>41</v>
      </c>
      <c r="B101" s="3">
        <f>COUNT(E101,G101,I101,K101,M101,O101,Q101,S101,U101,W101,Y101,AA101,AC101)</f>
        <v>1</v>
      </c>
      <c r="C101" s="97" t="s">
        <v>87</v>
      </c>
      <c r="N101" s="20">
        <v>11</v>
      </c>
      <c r="O101" s="11">
        <v>14</v>
      </c>
      <c r="P101" s="31"/>
      <c r="Q101" s="32"/>
      <c r="R101" s="20"/>
      <c r="S101" s="11"/>
      <c r="X101" s="31"/>
      <c r="Y101" s="32"/>
      <c r="Z101" s="20"/>
      <c r="AA101" s="3"/>
      <c r="AD101" s="56">
        <f>E101+G101+I101+K101+M101+O101+Q101+S101+U101+W101+Y102+AA101+AC101</f>
        <v>14</v>
      </c>
      <c r="AE101" s="120">
        <f>LARGE(AJ101:BH101,1)+LARGE(AJ101:BH101,2)+LARGE(AJ101:BH101,3)+LARGE(AJ101:BH101,4)+LARGE(AJ101:BH101,5)+LARGE(AJ101:BH101,6)+LARGE(AJ101:BH101,7)</f>
        <v>14</v>
      </c>
      <c r="AH101" s="1" t="str">
        <f t="shared" si="19"/>
        <v>Chris Bolle</v>
      </c>
      <c r="AJ101" s="1">
        <f t="shared" si="20"/>
        <v>0</v>
      </c>
      <c r="AL101" s="1">
        <f t="shared" si="21"/>
        <v>0</v>
      </c>
      <c r="AN101" s="1">
        <f t="shared" si="22"/>
        <v>0</v>
      </c>
      <c r="AP101" s="1">
        <f t="shared" si="23"/>
        <v>0</v>
      </c>
      <c r="AR101" s="1">
        <f t="shared" si="24"/>
        <v>0</v>
      </c>
      <c r="AT101" s="1">
        <f t="shared" si="25"/>
        <v>14</v>
      </c>
      <c r="AV101" s="1">
        <f t="shared" si="26"/>
        <v>0</v>
      </c>
      <c r="AX101" s="1">
        <f t="shared" si="27"/>
        <v>0</v>
      </c>
      <c r="AZ101" s="1">
        <f t="shared" si="28"/>
        <v>0</v>
      </c>
      <c r="BB101" s="1">
        <f t="shared" si="29"/>
        <v>0</v>
      </c>
      <c r="BD101" s="1">
        <f t="shared" si="18"/>
        <v>0</v>
      </c>
      <c r="BF101" s="1">
        <f t="shared" si="30"/>
        <v>0</v>
      </c>
      <c r="BH101" s="1">
        <f t="shared" si="31"/>
        <v>0</v>
      </c>
    </row>
    <row r="102" spans="1:60" ht="12">
      <c r="A102" s="2">
        <f t="shared" si="17"/>
        <v>42</v>
      </c>
      <c r="B102" s="3">
        <f>COUNT(E102,G102,I102,K102,M102,O102,Q102,S102,U102,W102,Y102,AA102,AC102)</f>
        <v>1</v>
      </c>
      <c r="C102" s="97" t="s">
        <v>89</v>
      </c>
      <c r="N102" s="20">
        <v>12</v>
      </c>
      <c r="O102" s="11">
        <v>13</v>
      </c>
      <c r="P102" s="31"/>
      <c r="Q102" s="32"/>
      <c r="R102" s="20"/>
      <c r="S102" s="11"/>
      <c r="X102" s="31"/>
      <c r="Y102" s="32"/>
      <c r="Z102" s="20"/>
      <c r="AA102" s="3"/>
      <c r="AD102" s="56">
        <f>E102+G102+I102+K102+M102+O102+Q102+S102+U102+W102+Y103+AA102+AC102</f>
        <v>13</v>
      </c>
      <c r="AE102" s="120">
        <f>LARGE(AJ102:BH102,1)+LARGE(AJ102:BH102,2)+LARGE(AJ102:BH102,3)+LARGE(AJ102:BH102,4)+LARGE(AJ102:BH102,5)+LARGE(AJ102:BH102,6)+LARGE(AJ102:BH102,7)</f>
        <v>13</v>
      </c>
      <c r="AH102" s="1" t="str">
        <f t="shared" si="19"/>
        <v>Tom Helstern</v>
      </c>
      <c r="AJ102" s="1">
        <f t="shared" si="20"/>
        <v>0</v>
      </c>
      <c r="AL102" s="1">
        <f t="shared" si="21"/>
        <v>0</v>
      </c>
      <c r="AN102" s="1">
        <f t="shared" si="22"/>
        <v>0</v>
      </c>
      <c r="AP102" s="1">
        <f t="shared" si="23"/>
        <v>0</v>
      </c>
      <c r="AR102" s="1">
        <f t="shared" si="24"/>
        <v>0</v>
      </c>
      <c r="AT102" s="1">
        <f t="shared" si="25"/>
        <v>13</v>
      </c>
      <c r="AV102" s="1">
        <f t="shared" si="26"/>
        <v>0</v>
      </c>
      <c r="AX102" s="1">
        <f t="shared" si="27"/>
        <v>0</v>
      </c>
      <c r="AZ102" s="1">
        <f t="shared" si="28"/>
        <v>0</v>
      </c>
      <c r="BB102" s="1">
        <f t="shared" si="29"/>
        <v>0</v>
      </c>
      <c r="BD102" s="1">
        <f t="shared" si="18"/>
        <v>0</v>
      </c>
      <c r="BF102" s="1">
        <f t="shared" si="30"/>
        <v>0</v>
      </c>
      <c r="BH102" s="1">
        <f t="shared" si="31"/>
        <v>0</v>
      </c>
    </row>
    <row r="103" spans="1:60" ht="12">
      <c r="A103" s="2">
        <f t="shared" si="17"/>
        <v>43</v>
      </c>
      <c r="B103" s="3">
        <f>COUNT(E103,G103,I103,K103,M103,O103,Q103,S103,U103,W103,Y103,AA103,AC103)</f>
        <v>1</v>
      </c>
      <c r="C103" s="97" t="s">
        <v>92</v>
      </c>
      <c r="N103" s="20">
        <v>14</v>
      </c>
      <c r="O103" s="11">
        <v>11</v>
      </c>
      <c r="P103" s="31"/>
      <c r="Q103" s="32"/>
      <c r="R103" s="20"/>
      <c r="S103" s="11"/>
      <c r="X103" s="31"/>
      <c r="Y103" s="32"/>
      <c r="Z103" s="20"/>
      <c r="AA103" s="3"/>
      <c r="AD103" s="56">
        <f>E103+G103+I103+K103+M103+O103+Q103+S103+U103+W103+Y104+AA103+AC103</f>
        <v>11</v>
      </c>
      <c r="AE103" s="120">
        <f>LARGE(AJ103:BH103,1)+LARGE(AJ103:BH103,2)+LARGE(AJ103:BH103,3)+LARGE(AJ103:BH103,4)+LARGE(AJ103:BH103,5)+LARGE(AJ103:BH103,6)+LARGE(AJ103:BH103,7)</f>
        <v>11</v>
      </c>
      <c r="AH103" s="1" t="str">
        <f t="shared" si="19"/>
        <v>Chris Marth</v>
      </c>
      <c r="AJ103" s="1">
        <f t="shared" si="20"/>
        <v>0</v>
      </c>
      <c r="AL103" s="1">
        <f t="shared" si="21"/>
        <v>0</v>
      </c>
      <c r="AN103" s="1">
        <f t="shared" si="22"/>
        <v>0</v>
      </c>
      <c r="AP103" s="1">
        <f t="shared" si="23"/>
        <v>0</v>
      </c>
      <c r="AR103" s="1">
        <f t="shared" si="24"/>
        <v>0</v>
      </c>
      <c r="AT103" s="1">
        <f t="shared" si="25"/>
        <v>11</v>
      </c>
      <c r="AV103" s="1">
        <f t="shared" si="26"/>
        <v>0</v>
      </c>
      <c r="AX103" s="1">
        <f t="shared" si="27"/>
        <v>0</v>
      </c>
      <c r="AZ103" s="1">
        <f t="shared" si="28"/>
        <v>0</v>
      </c>
      <c r="BB103" s="1">
        <f t="shared" si="29"/>
        <v>0</v>
      </c>
      <c r="BD103" s="1">
        <f t="shared" si="18"/>
        <v>0</v>
      </c>
      <c r="BF103" s="1">
        <f t="shared" si="30"/>
        <v>0</v>
      </c>
      <c r="BH103" s="1">
        <f t="shared" si="31"/>
        <v>0</v>
      </c>
    </row>
    <row r="104" spans="1:60" ht="12">
      <c r="A104" s="2">
        <f t="shared" si="17"/>
        <v>44</v>
      </c>
      <c r="B104" s="3">
        <f>COUNT(E104,G104,I104,K104,M104,O104,Q104,S104,U104,W104,Y104,AA104,AC104)</f>
        <v>1</v>
      </c>
      <c r="C104" s="97" t="s">
        <v>94</v>
      </c>
      <c r="N104" s="20">
        <v>15</v>
      </c>
      <c r="O104" s="11">
        <v>10</v>
      </c>
      <c r="P104" s="31"/>
      <c r="Q104" s="32"/>
      <c r="R104" s="20"/>
      <c r="S104" s="11"/>
      <c r="X104" s="31"/>
      <c r="Y104" s="32"/>
      <c r="Z104" s="20"/>
      <c r="AA104" s="3"/>
      <c r="AD104" s="56">
        <f>E104+G104+I104+K104+M104+O104+Q104+S104+U104+W104+Y105+AA104+AC104</f>
        <v>10</v>
      </c>
      <c r="AE104" s="120">
        <f>LARGE(AJ104:BH104,1)+LARGE(AJ104:BH104,2)+LARGE(AJ104:BH104,3)+LARGE(AJ104:BH104,4)+LARGE(AJ104:BH104,5)+LARGE(AJ104:BH104,6)+LARGE(AJ104:BH104,7)</f>
        <v>10</v>
      </c>
      <c r="AH104" s="1" t="str">
        <f t="shared" si="19"/>
        <v>Clara Reoles</v>
      </c>
      <c r="AJ104" s="1">
        <f t="shared" si="20"/>
        <v>0</v>
      </c>
      <c r="AL104" s="1">
        <f t="shared" si="21"/>
        <v>0</v>
      </c>
      <c r="AN104" s="1">
        <f t="shared" si="22"/>
        <v>0</v>
      </c>
      <c r="AP104" s="1">
        <f t="shared" si="23"/>
        <v>0</v>
      </c>
      <c r="AR104" s="1">
        <f t="shared" si="24"/>
        <v>0</v>
      </c>
      <c r="AT104" s="1">
        <f t="shared" si="25"/>
        <v>10</v>
      </c>
      <c r="AV104" s="1">
        <f t="shared" si="26"/>
        <v>0</v>
      </c>
      <c r="AX104" s="1">
        <f t="shared" si="27"/>
        <v>0</v>
      </c>
      <c r="AZ104" s="1">
        <f t="shared" si="28"/>
        <v>0</v>
      </c>
      <c r="BB104" s="1">
        <f t="shared" si="29"/>
        <v>0</v>
      </c>
      <c r="BD104" s="1">
        <f t="shared" si="18"/>
        <v>0</v>
      </c>
      <c r="BF104" s="1">
        <f t="shared" si="30"/>
        <v>0</v>
      </c>
      <c r="BH104" s="1">
        <f t="shared" si="31"/>
        <v>0</v>
      </c>
    </row>
    <row r="105" spans="1:60" ht="12">
      <c r="A105" s="2">
        <f t="shared" si="17"/>
        <v>45</v>
      </c>
      <c r="B105" s="3">
        <f>COUNT(E105,G105,I105,K105,M105,O105,Q105,S105,U105,W105,Y105,AA105,AC105)</f>
        <v>1</v>
      </c>
      <c r="C105" s="97" t="s">
        <v>96</v>
      </c>
      <c r="N105" s="20">
        <v>18</v>
      </c>
      <c r="O105" s="11">
        <v>7</v>
      </c>
      <c r="P105" s="31"/>
      <c r="Q105" s="32"/>
      <c r="R105" s="20"/>
      <c r="S105" s="11"/>
      <c r="X105" s="31"/>
      <c r="Y105" s="32"/>
      <c r="Z105" s="20"/>
      <c r="AA105" s="3"/>
      <c r="AD105" s="56">
        <f>E105+G105+I105+K105+M105+O105+Q105+S105+U105+W105+Y106+AA105+AC105</f>
        <v>7</v>
      </c>
      <c r="AE105" s="120">
        <f>LARGE(AJ105:BH105,1)+LARGE(AJ105:BH105,2)+LARGE(AJ105:BH105,3)+LARGE(AJ105:BH105,4)+LARGE(AJ105:BH105,5)+LARGE(AJ105:BH105,6)+LARGE(AJ105:BH105,7)</f>
        <v>7</v>
      </c>
      <c r="AH105" s="1" t="str">
        <f t="shared" si="19"/>
        <v>Jo Jedd</v>
      </c>
      <c r="AJ105" s="1">
        <f t="shared" si="20"/>
        <v>0</v>
      </c>
      <c r="AL105" s="1">
        <f t="shared" si="21"/>
        <v>0</v>
      </c>
      <c r="AN105" s="1">
        <f t="shared" si="22"/>
        <v>0</v>
      </c>
      <c r="AP105" s="1">
        <f t="shared" si="23"/>
        <v>0</v>
      </c>
      <c r="AR105" s="1">
        <f t="shared" si="24"/>
        <v>0</v>
      </c>
      <c r="AT105" s="1">
        <f t="shared" si="25"/>
        <v>7</v>
      </c>
      <c r="AV105" s="1">
        <f t="shared" si="26"/>
        <v>0</v>
      </c>
      <c r="AX105" s="1">
        <f t="shared" si="27"/>
        <v>0</v>
      </c>
      <c r="AZ105" s="1">
        <f t="shared" si="28"/>
        <v>0</v>
      </c>
      <c r="BB105" s="1">
        <f t="shared" si="29"/>
        <v>0</v>
      </c>
      <c r="BD105" s="1">
        <f t="shared" si="14"/>
        <v>0</v>
      </c>
      <c r="BF105" s="1">
        <f t="shared" si="30"/>
        <v>0</v>
      </c>
      <c r="BH105" s="1">
        <f t="shared" si="31"/>
        <v>0</v>
      </c>
    </row>
    <row r="106" spans="1:60" ht="12">
      <c r="A106" s="2">
        <f t="shared" si="17"/>
        <v>46</v>
      </c>
      <c r="B106" s="3">
        <f>COUNT(E106,G106,I106,K106,M106,O106,Q106,S106,U106,W106,Y106,AA106,AC106)</f>
        <v>1</v>
      </c>
      <c r="C106" s="97" t="s">
        <v>100</v>
      </c>
      <c r="N106" s="22" t="s">
        <v>49</v>
      </c>
      <c r="O106" s="11">
        <v>1</v>
      </c>
      <c r="P106" s="31"/>
      <c r="Q106" s="32"/>
      <c r="R106" s="20"/>
      <c r="S106" s="11"/>
      <c r="X106" s="31"/>
      <c r="Y106" s="32"/>
      <c r="Z106" s="20"/>
      <c r="AA106" s="3"/>
      <c r="AD106" s="56">
        <f>E106+G106+I106+K106+M106+O106+Q106+S106+U106+W106+Y107+AA106+AC106</f>
        <v>1</v>
      </c>
      <c r="AE106" s="120">
        <f>LARGE(AJ106:BH106,1)+LARGE(AJ106:BH106,2)+LARGE(AJ106:BH106,3)+LARGE(AJ106:BH106,4)+LARGE(AJ106:BH106,5)+LARGE(AJ106:BH106,6)+LARGE(AJ106:BH106,7)</f>
        <v>1</v>
      </c>
      <c r="AH106" s="1" t="str">
        <f t="shared" si="19"/>
        <v>Bob Pasaniello</v>
      </c>
      <c r="AJ106" s="1">
        <f t="shared" si="20"/>
        <v>0</v>
      </c>
      <c r="AL106" s="1">
        <f t="shared" si="21"/>
        <v>0</v>
      </c>
      <c r="AN106" s="1">
        <f t="shared" si="22"/>
        <v>0</v>
      </c>
      <c r="AP106" s="1">
        <f t="shared" si="23"/>
        <v>0</v>
      </c>
      <c r="AR106" s="1">
        <f t="shared" si="24"/>
        <v>0</v>
      </c>
      <c r="AT106" s="1">
        <f t="shared" si="25"/>
        <v>1</v>
      </c>
      <c r="AV106" s="1">
        <f t="shared" si="26"/>
        <v>0</v>
      </c>
      <c r="AX106" s="1">
        <f t="shared" si="27"/>
        <v>0</v>
      </c>
      <c r="AZ106" s="1">
        <f t="shared" si="28"/>
        <v>0</v>
      </c>
      <c r="BB106" s="1">
        <f t="shared" si="29"/>
        <v>0</v>
      </c>
      <c r="BD106" s="1">
        <f t="shared" si="14"/>
        <v>0</v>
      </c>
      <c r="BF106" s="1">
        <f t="shared" si="30"/>
        <v>0</v>
      </c>
      <c r="BH106" s="1">
        <f t="shared" si="31"/>
        <v>0</v>
      </c>
    </row>
    <row r="107" spans="1:60" ht="12">
      <c r="A107" s="72">
        <v>46</v>
      </c>
      <c r="B107" s="3"/>
      <c r="C107" s="97"/>
      <c r="N107" s="20"/>
      <c r="O107" s="11"/>
      <c r="P107" s="31"/>
      <c r="Q107" s="32"/>
      <c r="R107" s="20"/>
      <c r="S107" s="11"/>
      <c r="X107" s="31"/>
      <c r="Y107" s="32"/>
      <c r="Z107" s="20"/>
      <c r="AA107" s="3"/>
      <c r="AD107" s="56">
        <f>E107+G107+I107+K107+M107+O107+Q107+S107+U107+W107+Y108+AA107+AC107</f>
        <v>0</v>
      </c>
      <c r="AE107" s="120">
        <f>LARGE(AJ107:BH107,1)+LARGE(AJ107:BH107,2)+LARGE(AJ107:BH107,3)+LARGE(AJ107:BH107,4)+LARGE(AJ107:BH107,5)+LARGE(AJ107:BH107,6)+LARGE(AJ107:BH107,7)</f>
        <v>0</v>
      </c>
      <c r="AH107" s="1">
        <f t="shared" si="19"/>
        <v>0</v>
      </c>
      <c r="AJ107" s="1">
        <f>E107</f>
        <v>0</v>
      </c>
      <c r="AL107" s="1">
        <f>G107</f>
        <v>0</v>
      </c>
      <c r="AN107" s="1">
        <f>I107</f>
        <v>0</v>
      </c>
      <c r="AP107" s="1">
        <f>K107</f>
        <v>0</v>
      </c>
      <c r="AR107" s="1">
        <f>M107</f>
        <v>0</v>
      </c>
      <c r="AT107" s="1">
        <f>O107</f>
        <v>0</v>
      </c>
      <c r="AV107" s="1">
        <f>Q107</f>
        <v>0</v>
      </c>
      <c r="AX107" s="1">
        <f>S107</f>
        <v>0</v>
      </c>
      <c r="AZ107" s="1">
        <f>U107</f>
        <v>0</v>
      </c>
      <c r="BB107" s="1">
        <f>W107</f>
        <v>0</v>
      </c>
      <c r="BD107" s="1">
        <f>Y107</f>
        <v>0</v>
      </c>
      <c r="BF107" s="1">
        <f>AA107</f>
        <v>0</v>
      </c>
      <c r="BH107" s="1">
        <f>AC107</f>
        <v>0</v>
      </c>
    </row>
    <row r="108" spans="1:60" ht="12">
      <c r="A108" s="72"/>
      <c r="B108" s="3"/>
      <c r="C108" s="97"/>
      <c r="O108" s="11"/>
      <c r="P108" s="31"/>
      <c r="Q108" s="32"/>
      <c r="R108" s="20"/>
      <c r="S108" s="11"/>
      <c r="X108" s="31"/>
      <c r="Y108" s="32"/>
      <c r="Z108" s="20"/>
      <c r="AA108" s="3" t="s">
        <v>131</v>
      </c>
      <c r="AB108" s="66" t="s">
        <v>131</v>
      </c>
      <c r="AC108" s="66" t="s">
        <v>131</v>
      </c>
      <c r="AD108" s="56" t="e">
        <f>E108+G108+I108+K108+M108+O108+Q108+S108+U108+W108+Y109+AA108+AC108</f>
        <v>#VALUE!</v>
      </c>
      <c r="AE108" s="120">
        <f>LARGE(AJ108:BH108,1)+LARGE(AJ108:BH108,2)+LARGE(AJ108:BH108,3)+LARGE(AJ108:BH108,4)+LARGE(AJ108:BH108,5)+LARGE(AJ108:BH108,6)+LARGE(AJ108:BH108,7)</f>
        <v>0</v>
      </c>
      <c r="AH108" s="1">
        <f t="shared" si="19"/>
        <v>0</v>
      </c>
      <c r="AJ108" s="1">
        <f>E108</f>
        <v>0</v>
      </c>
      <c r="AL108" s="1">
        <f>G108</f>
        <v>0</v>
      </c>
      <c r="AN108" s="1">
        <f>I108</f>
        <v>0</v>
      </c>
      <c r="AP108" s="1">
        <f>K108</f>
        <v>0</v>
      </c>
      <c r="AR108" s="1">
        <f>M108</f>
        <v>0</v>
      </c>
      <c r="AT108" s="1">
        <f>O108</f>
        <v>0</v>
      </c>
      <c r="AV108" s="1">
        <f>Q108</f>
        <v>0</v>
      </c>
      <c r="AX108" s="1">
        <f>S108</f>
        <v>0</v>
      </c>
      <c r="AZ108" s="1">
        <f>U108</f>
        <v>0</v>
      </c>
      <c r="BB108" s="1">
        <f>W108</f>
        <v>0</v>
      </c>
      <c r="BD108" s="1">
        <f>Y108</f>
        <v>0</v>
      </c>
      <c r="BF108" s="1" t="str">
        <f>AA108</f>
        <v>x</v>
      </c>
      <c r="BH108" s="1" t="str">
        <f>AC108</f>
        <v>x</v>
      </c>
    </row>
    <row r="109" spans="3:34" ht="12">
      <c r="C109" s="97"/>
      <c r="R109" s="20"/>
      <c r="S109" s="11"/>
      <c r="X109" s="31"/>
      <c r="Y109" s="32"/>
      <c r="Z109" s="20"/>
      <c r="AA109" s="3"/>
      <c r="AH109" s="1">
        <f t="shared" si="19"/>
        <v>0</v>
      </c>
    </row>
    <row r="110" spans="18:27" ht="12">
      <c r="R110" s="20"/>
      <c r="S110" s="11"/>
      <c r="X110" s="31"/>
      <c r="Y110" s="32"/>
      <c r="Z110" s="20"/>
      <c r="AA110" s="3"/>
    </row>
    <row r="111" spans="18:27" ht="12">
      <c r="R111" s="20"/>
      <c r="S111" s="11"/>
      <c r="X111" s="31"/>
      <c r="Y111" s="32"/>
      <c r="Z111" s="20"/>
      <c r="AA111" s="3"/>
    </row>
    <row r="112" spans="18:27" ht="12">
      <c r="R112" s="20"/>
      <c r="S112" s="11"/>
      <c r="X112" s="31"/>
      <c r="Y112" s="32"/>
      <c r="Z112" s="20"/>
      <c r="AA112" s="3"/>
    </row>
    <row r="113" spans="24:27" ht="12">
      <c r="X113" s="31"/>
      <c r="Y113" s="32"/>
      <c r="Z113" s="20"/>
      <c r="AA113" s="3"/>
    </row>
    <row r="114" spans="24:25" ht="12">
      <c r="X114" s="31"/>
      <c r="Y114" s="32"/>
    </row>
    <row r="115" spans="24:25" ht="12">
      <c r="X115" s="31"/>
      <c r="Y115" s="32"/>
    </row>
    <row r="116" spans="24:25" ht="12">
      <c r="X116" s="31"/>
      <c r="Y116" s="32"/>
    </row>
    <row r="117" spans="24:25" ht="12">
      <c r="X117" s="31"/>
      <c r="Y117" s="32"/>
    </row>
    <row r="118" spans="24:25" ht="12">
      <c r="X118" s="31"/>
      <c r="Y118" s="32"/>
    </row>
    <row r="119" spans="24:25" ht="12">
      <c r="X119" s="31"/>
      <c r="Y119" s="32"/>
    </row>
    <row r="120" spans="24:25" ht="12">
      <c r="X120" s="31"/>
      <c r="Y120" s="32"/>
    </row>
    <row r="121" spans="24:25" ht="12">
      <c r="X121" s="31"/>
      <c r="Y121" s="32"/>
    </row>
    <row r="122" spans="24:25" ht="12">
      <c r="X122" s="31"/>
      <c r="Y122" s="32"/>
    </row>
    <row r="123" spans="24:25" ht="12">
      <c r="X123" s="31"/>
      <c r="Y123" s="32"/>
    </row>
    <row r="124" spans="24:25" ht="12">
      <c r="X124" s="31"/>
      <c r="Y124" s="32"/>
    </row>
    <row r="125" spans="24:25" ht="12">
      <c r="X125" s="31"/>
      <c r="Y125" s="32"/>
    </row>
    <row r="126" spans="24:25" ht="12">
      <c r="X126" s="31"/>
      <c r="Y126" s="32"/>
    </row>
    <row r="127" spans="24:25" ht="12">
      <c r="X127" s="31"/>
      <c r="Y127" s="32"/>
    </row>
    <row r="128" spans="24:25" ht="12">
      <c r="X128" s="31"/>
      <c r="Y128" s="32"/>
    </row>
    <row r="129" spans="24:25" ht="12">
      <c r="X129" s="31"/>
      <c r="Y129" s="32"/>
    </row>
    <row r="130" spans="24:25" ht="12">
      <c r="X130" s="31"/>
      <c r="Y130" s="32"/>
    </row>
    <row r="131" spans="24:25" ht="12">
      <c r="X131" s="31"/>
      <c r="Y131" s="32"/>
    </row>
    <row r="132" spans="24:25" ht="12">
      <c r="X132" s="31"/>
      <c r="Y132" s="32"/>
    </row>
    <row r="133" spans="24:25" ht="12">
      <c r="X133" s="31"/>
      <c r="Y133" s="32"/>
    </row>
    <row r="134" spans="24:25" ht="12">
      <c r="X134" s="31"/>
      <c r="Y134" s="32"/>
    </row>
    <row r="135" spans="24:25" ht="12">
      <c r="X135" s="31"/>
      <c r="Y135" s="32"/>
    </row>
    <row r="136" spans="24:25" ht="12">
      <c r="X136" s="31"/>
      <c r="Y136" s="32"/>
    </row>
    <row r="137" spans="24:25" ht="12">
      <c r="X137" s="31"/>
      <c r="Y137" s="32"/>
    </row>
    <row r="138" spans="24:25" ht="12">
      <c r="X138" s="31"/>
      <c r="Y138" s="32"/>
    </row>
    <row r="139" spans="24:25" ht="12">
      <c r="X139" s="31"/>
      <c r="Y139" s="32"/>
    </row>
    <row r="140" spans="24:25" ht="12">
      <c r="X140" s="31"/>
      <c r="Y140" s="32"/>
    </row>
    <row r="141" spans="24:25" ht="12">
      <c r="X141" s="31"/>
      <c r="Y141" s="32"/>
    </row>
    <row r="142" spans="24:25" ht="12">
      <c r="X142" s="31"/>
      <c r="Y142" s="32"/>
    </row>
    <row r="143" spans="24:25" ht="12">
      <c r="X143" s="31"/>
      <c r="Y143" s="32"/>
    </row>
    <row r="144" spans="24:25" ht="12">
      <c r="X144" s="31"/>
      <c r="Y144" s="32"/>
    </row>
    <row r="145" spans="24:25" ht="12">
      <c r="X145" s="31"/>
      <c r="Y145" s="32"/>
    </row>
  </sheetData>
  <sheetProtection/>
  <mergeCells count="1">
    <mergeCell ref="A1:D1"/>
  </mergeCells>
  <printOptions horizontalCentered="1"/>
  <pageMargins left="0.29" right="0.19" top="0.25" bottom="0.41" header="0.21" footer="1.67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17" sqref="D17"/>
    </sheetView>
  </sheetViews>
  <sheetFormatPr defaultColWidth="8.8515625" defaultRowHeight="12.75"/>
  <sheetData>
    <row r="1" spans="1:2" ht="12">
      <c r="A1" s="1">
        <v>1</v>
      </c>
      <c r="B1" s="1">
        <v>25</v>
      </c>
    </row>
    <row r="2" spans="1:2" ht="12">
      <c r="A2" s="1">
        <v>2</v>
      </c>
      <c r="B2" s="1">
        <v>24</v>
      </c>
    </row>
    <row r="3" spans="1:2" ht="12">
      <c r="A3" s="1">
        <v>3</v>
      </c>
      <c r="B3" s="1">
        <v>23</v>
      </c>
    </row>
    <row r="4" spans="1:2" ht="12">
      <c r="A4" s="1">
        <v>4</v>
      </c>
      <c r="B4" s="1">
        <v>22</v>
      </c>
    </row>
    <row r="5" spans="1:2" ht="12">
      <c r="A5" s="1">
        <v>5</v>
      </c>
      <c r="B5" s="1">
        <v>21</v>
      </c>
    </row>
    <row r="6" spans="1:2" ht="12">
      <c r="A6" s="1">
        <v>6</v>
      </c>
      <c r="B6" s="1">
        <v>20</v>
      </c>
    </row>
    <row r="7" spans="1:2" ht="12">
      <c r="A7" s="1">
        <v>7</v>
      </c>
      <c r="B7" s="1">
        <v>19</v>
      </c>
    </row>
    <row r="8" spans="1:2" ht="12">
      <c r="A8" s="1">
        <v>8</v>
      </c>
      <c r="B8" s="1">
        <v>18</v>
      </c>
    </row>
    <row r="9" spans="1:2" ht="12">
      <c r="A9" s="1">
        <v>9</v>
      </c>
      <c r="B9" s="1">
        <v>17</v>
      </c>
    </row>
    <row r="10" spans="1:2" ht="12">
      <c r="A10" s="1">
        <v>10</v>
      </c>
      <c r="B10" s="1">
        <v>16</v>
      </c>
    </row>
    <row r="11" spans="1:2" ht="12">
      <c r="A11" s="1">
        <v>11</v>
      </c>
      <c r="B11" s="1">
        <v>15</v>
      </c>
    </row>
    <row r="12" spans="1:2" ht="12">
      <c r="A12" s="1">
        <v>12</v>
      </c>
      <c r="B12" s="1">
        <v>14</v>
      </c>
    </row>
    <row r="13" spans="1:2" ht="12">
      <c r="A13" s="1">
        <v>13</v>
      </c>
      <c r="B13" s="1">
        <v>13</v>
      </c>
    </row>
    <row r="14" spans="1:2" ht="12">
      <c r="A14" s="1">
        <v>14</v>
      </c>
      <c r="B14" s="1">
        <v>12</v>
      </c>
    </row>
    <row r="15" spans="1:2" ht="12">
      <c r="A15" s="1">
        <v>15</v>
      </c>
      <c r="B15" s="1">
        <v>11</v>
      </c>
    </row>
    <row r="16" spans="1:2" ht="12">
      <c r="A16" s="1">
        <v>16</v>
      </c>
      <c r="B16" s="1">
        <v>10</v>
      </c>
    </row>
    <row r="17" spans="1:2" ht="12">
      <c r="A17" s="1">
        <v>17</v>
      </c>
      <c r="B17" s="1">
        <v>9</v>
      </c>
    </row>
    <row r="18" spans="1:2" ht="12">
      <c r="A18" s="1">
        <v>18</v>
      </c>
      <c r="B18" s="1">
        <v>8</v>
      </c>
    </row>
    <row r="19" spans="1:2" ht="12">
      <c r="A19" s="1">
        <v>19</v>
      </c>
      <c r="B19" s="1">
        <v>7</v>
      </c>
    </row>
    <row r="20" spans="1:2" ht="12">
      <c r="A20" s="1">
        <v>21</v>
      </c>
      <c r="B20" s="1">
        <v>5</v>
      </c>
    </row>
    <row r="21" spans="1:2" ht="12">
      <c r="A21" s="1">
        <v>22</v>
      </c>
      <c r="B21" s="1">
        <v>4</v>
      </c>
    </row>
    <row r="22" spans="1:2" ht="12">
      <c r="A22" s="1">
        <v>23</v>
      </c>
      <c r="B22" s="1">
        <v>3</v>
      </c>
    </row>
    <row r="23" spans="1:2" ht="12">
      <c r="A23" s="1">
        <v>24</v>
      </c>
      <c r="B23" s="1">
        <v>2</v>
      </c>
    </row>
    <row r="24" spans="1:2" ht="12">
      <c r="A24" s="3">
        <v>25</v>
      </c>
      <c r="B24" s="3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Greg Raybon</cp:lastModifiedBy>
  <cp:lastPrinted>2012-11-29T23:01:44Z</cp:lastPrinted>
  <dcterms:created xsi:type="dcterms:W3CDTF">2003-09-09T18:14:14Z</dcterms:created>
  <dcterms:modified xsi:type="dcterms:W3CDTF">2012-11-29T23:01:53Z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