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8010" tabRatio="873" activeTab="0"/>
  </bookViews>
  <sheets>
    <sheet name="Overall Results" sheetId="1" r:id="rId1"/>
    <sheet name="Race Results (1)" sheetId="2" r:id="rId2"/>
    <sheet name="Race Results (2)" sheetId="3" r:id="rId3"/>
    <sheet name="Race Results (3)" sheetId="4" r:id="rId4"/>
    <sheet name="Race Results (4)" sheetId="5" r:id="rId5"/>
  </sheets>
  <externalReferences>
    <externalReference r:id="rId8"/>
  </externalReferences>
  <definedNames>
    <definedName name="_0_1">'[1]Portsmouth'!$F$2:$F212</definedName>
    <definedName name="_2_3">'[1]Portsmouth'!$G$2:$G212</definedName>
    <definedName name="_4">'[1]Portsmouth'!$H$2:$H212</definedName>
    <definedName name="_5_9">'[1]Portsmouth'!$I$2:$I212</definedName>
    <definedName name="A_0_1">'[1]Adjustment'!$D$2:$D19</definedName>
    <definedName name="A_2_3">'[1]Adjustment'!$E$2:$E19</definedName>
    <definedName name="A_4">'[1]Adjustment'!$F$2:$F19</definedName>
    <definedName name="A_5_9">'[1]Adjustment'!$G$2:$G19</definedName>
    <definedName name="A_Code">'[1]Adjustment'!$B$2:$B19</definedName>
    <definedName name="A_D_PN">'[1]Adjustment'!$C$2:$C19</definedName>
    <definedName name="Adjustment">'[1]Adjustment'!$A$2:$G19</definedName>
    <definedName name="Code">'[1]Portsmouth'!$B$2:$B212</definedName>
    <definedName name="D_PN">'[1]Portsmouth'!$E$2:$E212</definedName>
    <definedName name="Min_Crew_Wt">'[1]Portsmouth'!$C$2:$C212</definedName>
    <definedName name="Min_Num_Crew">'[1]Portsmouth'!$D$2:$D212</definedName>
    <definedName name="Portsmouth">'[1]Portsmouth'!$A$2:$I212</definedName>
    <definedName name="_xlnm.Print_Titles" localSheetId="1">'Race Results (1)'!$1:$4</definedName>
    <definedName name="_xlnm.Print_Titles" localSheetId="2">'Race Results (2)'!$1:$4</definedName>
    <definedName name="_xlnm.Print_Titles" localSheetId="3">'Race Results (3)'!$1:$4</definedName>
    <definedName name="_xlnm.Print_Titles" localSheetId="4">'Race Results (4)'!$1:$4</definedName>
  </definedNames>
  <calcPr fullCalcOnLoad="1"/>
</workbook>
</file>

<file path=xl/sharedStrings.xml><?xml version="1.0" encoding="utf-8"?>
<sst xmlns="http://schemas.openxmlformats.org/spreadsheetml/2006/main" count="309" uniqueCount="69">
  <si>
    <t>Class</t>
  </si>
  <si>
    <t>Sail #</t>
  </si>
  <si>
    <t>Time</t>
  </si>
  <si>
    <t>Corrected</t>
  </si>
  <si>
    <t>Rating</t>
  </si>
  <si>
    <t>Hr</t>
  </si>
  <si>
    <t>Min</t>
  </si>
  <si>
    <t>Sec</t>
  </si>
  <si>
    <t>Beaufort:</t>
  </si>
  <si>
    <t>Size</t>
  </si>
  <si>
    <t>Index</t>
  </si>
  <si>
    <t>Min Crew Wt</t>
  </si>
  <si>
    <t>Crew</t>
  </si>
  <si>
    <t>RACE RESULTS</t>
  </si>
  <si>
    <t>No. of Boats:</t>
  </si>
  <si>
    <t>M1</t>
  </si>
  <si>
    <t>M2</t>
  </si>
  <si>
    <t>Skipper</t>
  </si>
  <si>
    <t>%</t>
  </si>
  <si>
    <t>Wt.</t>
  </si>
  <si>
    <t>Wt</t>
  </si>
  <si>
    <t>Mods</t>
  </si>
  <si>
    <t>Mod.</t>
  </si>
  <si>
    <t>Adj.</t>
  </si>
  <si>
    <t>Elapsed</t>
  </si>
  <si>
    <t>H17</t>
  </si>
  <si>
    <t>Bob Fraser</t>
  </si>
  <si>
    <t>H20</t>
  </si>
  <si>
    <t>H16</t>
  </si>
  <si>
    <t>Gary Butler</t>
  </si>
  <si>
    <t>Tommy Butler</t>
  </si>
  <si>
    <t>Place</t>
  </si>
  <si>
    <t>race 1</t>
  </si>
  <si>
    <t>race 2</t>
  </si>
  <si>
    <t>race 3</t>
  </si>
  <si>
    <t>race 4</t>
  </si>
  <si>
    <t>throw</t>
  </si>
  <si>
    <t>total</t>
  </si>
  <si>
    <t xml:space="preserve">net </t>
  </si>
  <si>
    <t>HWAV</t>
  </si>
  <si>
    <t>George Evans</t>
  </si>
  <si>
    <t>N5.0</t>
  </si>
  <si>
    <t>DNS</t>
  </si>
  <si>
    <t>Bernie Villa</t>
  </si>
  <si>
    <t>John Sulllivan</t>
  </si>
  <si>
    <t>HTIG</t>
  </si>
  <si>
    <t>Joe Valinoti</t>
  </si>
  <si>
    <t>Kathy Kulkoski</t>
  </si>
  <si>
    <t>Tom Cottingham</t>
  </si>
  <si>
    <t>Scott Rathburn</t>
  </si>
  <si>
    <t>Alyce Rathburn</t>
  </si>
  <si>
    <t>Charlie Capello</t>
  </si>
  <si>
    <t>Seth Herzon</t>
  </si>
  <si>
    <t>TC</t>
  </si>
  <si>
    <t>DNF</t>
  </si>
  <si>
    <t>Final Results:  Fleet Race 1</t>
  </si>
  <si>
    <t>Chris topher</t>
  </si>
  <si>
    <t>Peter</t>
  </si>
  <si>
    <t>Bill Rasca</t>
  </si>
  <si>
    <t>Al Dewan</t>
  </si>
  <si>
    <t>Noah</t>
  </si>
  <si>
    <t>F18</t>
  </si>
  <si>
    <t>NF17</t>
  </si>
  <si>
    <t>HGET</t>
  </si>
  <si>
    <t>Bob Jopson</t>
  </si>
  <si>
    <t>tie goes to bernie --- compare finishes</t>
  </si>
  <si>
    <t>N20</t>
  </si>
  <si>
    <t xml:space="preserve"> </t>
  </si>
  <si>
    <t>tie goes to Tom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</si>
</sst>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0.0"/>
    <numFmt numFmtId="166" formatCode="0.000"/>
    <numFmt numFmtId="167" formatCode="0.000;[Red]0.000"/>
    <numFmt numFmtId="168" formatCode="0.0_);[Red]\(0.0\)"/>
    <numFmt numFmtId="169" formatCode="0.000_);\(0.000\)"/>
    <numFmt numFmtId="170" formatCode="0;[Red]0"/>
    <numFmt numFmtId="171" formatCode="0_);\(0\)"/>
  </numFmts>
  <fonts count="3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  <font>
      <u val="single"/>
      <sz val="10"/>
      <color indexed="12"/>
      <name val="Geneva"/>
      <family val="0"/>
    </font>
    <font>
      <b/>
      <sz val="10"/>
      <color indexed="61"/>
      <name val="Times New Roman"/>
      <family val="0"/>
    </font>
    <font>
      <b/>
      <sz val="10"/>
      <color indexed="18"/>
      <name val="Times New Roman"/>
      <family val="0"/>
    </font>
    <font>
      <b/>
      <sz val="10"/>
      <color indexed="10"/>
      <name val="Times New Roman"/>
      <family val="0"/>
    </font>
    <font>
      <b/>
      <sz val="10"/>
      <name val="Times New Roman"/>
      <family val="0"/>
    </font>
    <font>
      <b/>
      <sz val="10"/>
      <color indexed="12"/>
      <name val="Times New Roman"/>
      <family val="0"/>
    </font>
    <font>
      <sz val="10"/>
      <name val="Times New Roman"/>
      <family val="0"/>
    </font>
    <font>
      <b/>
      <sz val="10"/>
      <color indexed="16"/>
      <name val="Times New Roman"/>
      <family val="0"/>
    </font>
    <font>
      <b/>
      <sz val="14"/>
      <color indexed="10"/>
      <name val="Times New Roman"/>
      <family val="0"/>
    </font>
    <font>
      <sz val="10"/>
      <color indexed="10"/>
      <name val="Times New Roman"/>
      <family val="0"/>
    </font>
    <font>
      <sz val="10"/>
      <color indexed="9"/>
      <name val="Times New Roman"/>
      <family val="0"/>
    </font>
    <font>
      <sz val="8"/>
      <name val="Geneva"/>
      <family val="0"/>
    </font>
    <font>
      <u val="single"/>
      <sz val="10"/>
      <color indexed="36"/>
      <name val="Genev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23" fillId="15" borderId="0" applyNumberFormat="0" applyBorder="0" applyAlignment="0" applyProtection="0"/>
    <xf numFmtId="0" fontId="27" fillId="16" borderId="1" applyNumberFormat="0" applyAlignment="0" applyProtection="0"/>
    <xf numFmtId="0" fontId="29" fillId="17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7" borderId="0" applyNumberFormat="0" applyBorder="0" applyAlignment="0" applyProtection="0"/>
    <xf numFmtId="0" fontId="0" fillId="4" borderId="7" applyNumberFormat="0" applyFont="0" applyAlignment="0" applyProtection="0"/>
    <xf numFmtId="0" fontId="26" fillId="16" borderId="8" applyNumberFormat="0" applyAlignment="0" applyProtection="0"/>
    <xf numFmtId="0" fontId="4" fillId="0" borderId="0" applyFill="0" applyBorder="0" applyProtection="0">
      <alignment vertical="top"/>
    </xf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8" fillId="0" borderId="0" xfId="0" applyNumberFormat="1" applyFont="1" applyBorder="1" applyAlignment="1" applyProtection="1">
      <alignment horizontal="right" vertical="top"/>
      <protection/>
    </xf>
    <xf numFmtId="0" fontId="8" fillId="0" borderId="0" xfId="0" applyNumberFormat="1" applyFont="1" applyBorder="1" applyAlignment="1" applyProtection="1">
      <alignment horizontal="right" vertical="top"/>
      <protection locked="0"/>
    </xf>
    <xf numFmtId="0" fontId="7" fillId="0" borderId="0" xfId="0" applyFont="1" applyAlignment="1">
      <alignment horizontal="right"/>
    </xf>
    <xf numFmtId="0" fontId="7" fillId="0" borderId="10" xfId="0" applyFont="1" applyBorder="1" applyAlignment="1" applyProtection="1">
      <alignment/>
      <protection/>
    </xf>
    <xf numFmtId="0" fontId="7" fillId="0" borderId="10" xfId="0" applyNumberFormat="1" applyFont="1" applyBorder="1" applyAlignment="1" applyProtection="1">
      <alignment horizontal="right" vertical="top"/>
      <protection/>
    </xf>
    <xf numFmtId="0" fontId="7" fillId="0" borderId="10" xfId="0" applyFont="1" applyBorder="1" applyAlignment="1">
      <alignment horizontal="right"/>
    </xf>
    <xf numFmtId="0" fontId="11" fillId="0" borderId="0" xfId="0" applyFont="1" applyAlignment="1" applyProtection="1">
      <alignment/>
      <protection locked="0"/>
    </xf>
    <xf numFmtId="0" fontId="11" fillId="0" borderId="0" xfId="0" applyNumberFormat="1" applyFont="1" applyAlignment="1" applyProtection="1">
      <alignment vertical="top"/>
      <protection locked="0"/>
    </xf>
    <xf numFmtId="1" fontId="11" fillId="0" borderId="0" xfId="0" applyNumberFormat="1" applyFont="1" applyAlignment="1" applyProtection="1">
      <alignment horizontal="right" vertical="top"/>
      <protection/>
    </xf>
    <xf numFmtId="49" fontId="11" fillId="0" borderId="0" xfId="0" applyNumberFormat="1" applyFont="1" applyAlignment="1" applyProtection="1">
      <alignment horizontal="right" vertical="top"/>
      <protection locked="0"/>
    </xf>
    <xf numFmtId="164" fontId="11" fillId="0" borderId="0" xfId="0" applyNumberFormat="1" applyFont="1" applyAlignment="1" applyProtection="1">
      <alignment horizontal="right" vertical="top"/>
      <protection locked="0"/>
    </xf>
    <xf numFmtId="164" fontId="11" fillId="0" borderId="0" xfId="0" applyNumberFormat="1" applyFont="1" applyAlignment="1" applyProtection="1">
      <alignment horizontal="right" vertical="top"/>
      <protection/>
    </xf>
    <xf numFmtId="2" fontId="11" fillId="0" borderId="0" xfId="0" applyNumberFormat="1" applyFont="1" applyAlignment="1" applyProtection="1">
      <alignment horizontal="right" vertical="top"/>
      <protection locked="0"/>
    </xf>
    <xf numFmtId="2" fontId="11" fillId="0" borderId="0" xfId="0" applyNumberFormat="1" applyFont="1" applyAlignment="1" applyProtection="1">
      <alignment horizontal="right" vertical="top"/>
      <protection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>
      <alignment horizontal="right"/>
    </xf>
    <xf numFmtId="0" fontId="7" fillId="0" borderId="0" xfId="0" applyNumberFormat="1" applyFont="1" applyBorder="1" applyAlignment="1" applyProtection="1">
      <alignment horizontal="right" vertical="top"/>
      <protection/>
    </xf>
    <xf numFmtId="0" fontId="11" fillId="0" borderId="0" xfId="0" applyFont="1" applyAlignment="1">
      <alignment horizontal="right"/>
    </xf>
    <xf numFmtId="166" fontId="11" fillId="0" borderId="0" xfId="0" applyNumberFormat="1" applyFont="1" applyAlignment="1" applyProtection="1">
      <alignment horizontal="right"/>
      <protection locked="0"/>
    </xf>
    <xf numFmtId="2" fontId="11" fillId="0" borderId="0" xfId="0" applyNumberFormat="1" applyFont="1" applyAlignment="1" applyProtection="1">
      <alignment horizontal="right"/>
      <protection locked="0"/>
    </xf>
    <xf numFmtId="0" fontId="12" fillId="0" borderId="0" xfId="0" applyNumberFormat="1" applyFont="1" applyAlignment="1" applyProtection="1">
      <alignment horizontal="right" vertical="top"/>
      <protection/>
    </xf>
    <xf numFmtId="0" fontId="0" fillId="0" borderId="0" xfId="0" applyFont="1" applyAlignment="1">
      <alignment horizontal="right"/>
    </xf>
    <xf numFmtId="0" fontId="7" fillId="0" borderId="0" xfId="0" applyNumberFormat="1" applyFont="1" applyBorder="1" applyAlignment="1" applyProtection="1">
      <alignment horizontal="left" vertical="top"/>
      <protection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>
      <alignment horizontal="left"/>
    </xf>
    <xf numFmtId="0" fontId="7" fillId="0" borderId="0" xfId="0" applyFont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7" fillId="0" borderId="10" xfId="0" applyFont="1" applyBorder="1" applyAlignment="1" applyProtection="1">
      <alignment horizontal="left"/>
      <protection/>
    </xf>
    <xf numFmtId="0" fontId="7" fillId="0" borderId="10" xfId="0" applyNumberFormat="1" applyFont="1" applyBorder="1" applyAlignment="1" applyProtection="1">
      <alignment horizontal="left" vertical="top"/>
      <protection/>
    </xf>
    <xf numFmtId="0" fontId="11" fillId="0" borderId="0" xfId="0" applyFont="1" applyAlignment="1" applyProtection="1">
      <alignment horizontal="left"/>
      <protection locked="0"/>
    </xf>
    <xf numFmtId="0" fontId="11" fillId="0" borderId="0" xfId="0" applyNumberFormat="1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center"/>
    </xf>
    <xf numFmtId="0" fontId="15" fillId="0" borderId="0" xfId="0" applyNumberFormat="1" applyFont="1" applyBorder="1" applyAlignment="1" applyProtection="1">
      <alignment horizontal="right" vertical="top"/>
      <protection/>
    </xf>
    <xf numFmtId="0" fontId="10" fillId="0" borderId="0" xfId="0" applyNumberFormat="1" applyFont="1" applyBorder="1" applyAlignment="1" applyProtection="1">
      <alignment horizontal="left" vertical="top"/>
      <protection locked="0"/>
    </xf>
    <xf numFmtId="0" fontId="14" fillId="0" borderId="0" xfId="0" applyFont="1" applyAlignment="1" applyProtection="1">
      <alignment horizontal="right"/>
      <protection/>
    </xf>
    <xf numFmtId="15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166" fontId="11" fillId="0" borderId="0" xfId="0" applyNumberFormat="1" applyFont="1" applyAlignment="1" applyProtection="1">
      <alignment horizontal="right" vertical="top"/>
      <protection/>
    </xf>
    <xf numFmtId="0" fontId="0" fillId="0" borderId="0" xfId="0" applyFill="1" applyAlignment="1">
      <alignment/>
    </xf>
    <xf numFmtId="0" fontId="11" fillId="0" borderId="0" xfId="0" applyFont="1" applyFill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gr\My%20Documents\A%20Greg\Hobie\hobie\Fleet%202008\Statue%20race\Handica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out This Spreadsheet"/>
      <sheetName val="Portsmouth"/>
      <sheetName val="Adjustment"/>
    </sheetNames>
    <sheetDataSet>
      <sheetData sheetId="1">
        <row r="2">
          <cell r="A2" t="str">
            <v>Class</v>
          </cell>
          <cell r="B2" t="str">
            <v>Code</v>
          </cell>
          <cell r="C2" t="str">
            <v>Min_Crew_Wt</v>
          </cell>
          <cell r="D2" t="str">
            <v>Min_Num_Crew</v>
          </cell>
          <cell r="E2" t="str">
            <v>D-PN</v>
          </cell>
          <cell r="F2" t="str">
            <v>0-1</v>
          </cell>
          <cell r="G2" t="str">
            <v>2-3</v>
          </cell>
          <cell r="H2">
            <v>4</v>
          </cell>
          <cell r="I2" t="str">
            <v>5-9</v>
          </cell>
        </row>
        <row r="3">
          <cell r="A3" t="str">
            <v>18m2 (Cat.1 Open)</v>
          </cell>
          <cell r="B3" t="str">
            <v>18SM-1</v>
          </cell>
          <cell r="C3" t="str">
            <v>nl</v>
          </cell>
          <cell r="D3" t="str">
            <v>nl</v>
          </cell>
          <cell r="E3">
            <v>64.2</v>
          </cell>
          <cell r="F3">
            <v>68.2</v>
          </cell>
          <cell r="G3">
            <v>65.4</v>
          </cell>
          <cell r="H3">
            <v>63.4</v>
          </cell>
          <cell r="I3">
            <v>60</v>
          </cell>
        </row>
        <row r="4">
          <cell r="A4" t="str">
            <v>18m2 (Cat.2 incl 11' N5.5</v>
          </cell>
          <cell r="B4" t="str">
            <v>18SM-2</v>
          </cell>
          <cell r="C4" t="str">
            <v>nl</v>
          </cell>
          <cell r="D4" t="str">
            <v>nl</v>
          </cell>
          <cell r="E4">
            <v>67.2</v>
          </cell>
          <cell r="F4">
            <v>69</v>
          </cell>
          <cell r="G4">
            <v>67.3</v>
          </cell>
          <cell r="H4">
            <v>66.5</v>
          </cell>
          <cell r="I4">
            <v>64</v>
          </cell>
        </row>
        <row r="5">
          <cell r="A5" t="str">
            <v>A Class Cat</v>
          </cell>
          <cell r="B5" t="str">
            <v>A-C</v>
          </cell>
          <cell r="C5" t="str">
            <v>nl</v>
          </cell>
          <cell r="D5" t="str">
            <v>nl</v>
          </cell>
          <cell r="E5">
            <v>64.5</v>
          </cell>
          <cell r="F5">
            <v>68.8</v>
          </cell>
          <cell r="G5">
            <v>65.6</v>
          </cell>
          <cell r="H5">
            <v>63.8</v>
          </cell>
          <cell r="I5">
            <v>60.9</v>
          </cell>
        </row>
        <row r="6">
          <cell r="A6" t="str">
            <v>A Class Cat &gt;200# all-up</v>
          </cell>
          <cell r="B6" t="str">
            <v>A-C2</v>
          </cell>
          <cell r="C6" t="str">
            <v>nl</v>
          </cell>
          <cell r="D6" t="str">
            <v>nl</v>
          </cell>
          <cell r="E6">
            <v>70.5</v>
          </cell>
          <cell r="F6">
            <v>72.9</v>
          </cell>
          <cell r="G6">
            <v>71.4</v>
          </cell>
          <cell r="H6">
            <v>69</v>
          </cell>
          <cell r="I6">
            <v>66.3</v>
          </cell>
        </row>
        <row r="7">
          <cell r="A7" t="str">
            <v>Antrim 30+ Tri</v>
          </cell>
          <cell r="B7" t="str">
            <v>ATM30</v>
          </cell>
          <cell r="C7" t="str">
            <v>nl</v>
          </cell>
          <cell r="D7" t="str">
            <v>nl</v>
          </cell>
          <cell r="E7">
            <v>64.5</v>
          </cell>
          <cell r="H7">
            <v>63</v>
          </cell>
        </row>
        <row r="8">
          <cell r="A8" t="str">
            <v>ARC 21 ODR spi</v>
          </cell>
          <cell r="B8" t="str">
            <v>ARC21</v>
          </cell>
          <cell r="C8" t="str">
            <v>nl</v>
          </cell>
          <cell r="D8" t="str">
            <v>nl</v>
          </cell>
          <cell r="E8">
            <v>61.8</v>
          </cell>
          <cell r="F8">
            <v>65.3</v>
          </cell>
          <cell r="G8">
            <v>62.7</v>
          </cell>
          <cell r="H8">
            <v>61.1</v>
          </cell>
          <cell r="I8">
            <v>58</v>
          </cell>
        </row>
        <row r="9">
          <cell r="A9" t="str">
            <v>ARC 22 ODR &amp; SC22 spi</v>
          </cell>
          <cell r="B9" t="str">
            <v>ARC22</v>
          </cell>
          <cell r="C9">
            <v>325</v>
          </cell>
          <cell r="D9">
            <v>2</v>
          </cell>
          <cell r="E9">
            <v>57</v>
          </cell>
          <cell r="F9">
            <v>60.4</v>
          </cell>
          <cell r="G9">
            <v>57.8</v>
          </cell>
          <cell r="H9">
            <v>56.7</v>
          </cell>
          <cell r="I9">
            <v>55.3</v>
          </cell>
        </row>
        <row r="10">
          <cell r="A10" t="str">
            <v>Blade</v>
          </cell>
          <cell r="B10" t="str">
            <v>F16</v>
          </cell>
          <cell r="C10" t="str">
            <v>nl</v>
          </cell>
          <cell r="D10" t="str">
            <v>nl</v>
          </cell>
          <cell r="E10">
            <v>65.2</v>
          </cell>
          <cell r="F10">
            <v>68.4</v>
          </cell>
          <cell r="G10">
            <v>67.5</v>
          </cell>
          <cell r="H10">
            <v>64.4</v>
          </cell>
          <cell r="I10">
            <v>62.3</v>
          </cell>
        </row>
        <row r="11">
          <cell r="A11" t="str">
            <v>CFR20 Uni w/spi</v>
          </cell>
          <cell r="B11" t="str">
            <v>CFR20</v>
          </cell>
          <cell r="C11" t="str">
            <v>nl</v>
          </cell>
          <cell r="D11" t="str">
            <v>nl</v>
          </cell>
          <cell r="E11">
            <v>57.9</v>
          </cell>
          <cell r="F11">
            <v>61.8</v>
          </cell>
          <cell r="G11">
            <v>58.2</v>
          </cell>
          <cell r="H11">
            <v>58</v>
          </cell>
          <cell r="I11">
            <v>57.3</v>
          </cell>
        </row>
        <row r="12">
          <cell r="A12" t="str">
            <v>C Class Cat (Slp, 2-up)</v>
          </cell>
          <cell r="B12" t="str">
            <v>C-C</v>
          </cell>
          <cell r="E12">
            <v>61.5</v>
          </cell>
          <cell r="H12">
            <v>64.2</v>
          </cell>
        </row>
        <row r="13">
          <cell r="A13" t="str">
            <v>Capricorn</v>
          </cell>
          <cell r="B13" t="str">
            <v>F18</v>
          </cell>
          <cell r="C13">
            <v>330</v>
          </cell>
          <cell r="E13">
            <v>62.4</v>
          </cell>
          <cell r="F13">
            <v>65.4</v>
          </cell>
          <cell r="G13">
            <v>63.9</v>
          </cell>
          <cell r="H13">
            <v>61.3</v>
          </cell>
          <cell r="I13">
            <v>59.5</v>
          </cell>
        </row>
        <row r="14">
          <cell r="A14" t="str">
            <v>Dart 18 Sloop, 2-up</v>
          </cell>
          <cell r="B14" t="str">
            <v>D18</v>
          </cell>
          <cell r="C14" t="str">
            <v>nl</v>
          </cell>
          <cell r="D14" t="str">
            <v>nl</v>
          </cell>
          <cell r="E14">
            <v>76.3</v>
          </cell>
          <cell r="F14">
            <v>81.3</v>
          </cell>
          <cell r="G14">
            <v>79.7</v>
          </cell>
          <cell r="H14">
            <v>76.6</v>
          </cell>
          <cell r="I14">
            <v>70.8</v>
          </cell>
        </row>
        <row r="15">
          <cell r="A15" t="str">
            <v>Dart 18 Uni 1-up</v>
          </cell>
          <cell r="B15" t="str">
            <v>D18U</v>
          </cell>
          <cell r="C15" t="str">
            <v>nl</v>
          </cell>
          <cell r="D15" t="str">
            <v>nl</v>
          </cell>
          <cell r="E15">
            <v>78.7</v>
          </cell>
          <cell r="F15">
            <v>84</v>
          </cell>
          <cell r="G15">
            <v>82.2</v>
          </cell>
          <cell r="H15">
            <v>78.6</v>
          </cell>
          <cell r="I15">
            <v>72.2</v>
          </cell>
        </row>
        <row r="16">
          <cell r="A16" t="str">
            <v>Dart 20</v>
          </cell>
          <cell r="B16" t="str">
            <v>D20</v>
          </cell>
          <cell r="C16" t="str">
            <v>nl</v>
          </cell>
          <cell r="D16" t="str">
            <v>nl</v>
          </cell>
          <cell r="E16">
            <v>72.5</v>
          </cell>
          <cell r="F16">
            <v>76</v>
          </cell>
          <cell r="G16">
            <v>74.9</v>
          </cell>
          <cell r="H16">
            <v>72.9</v>
          </cell>
          <cell r="I16">
            <v>66.2</v>
          </cell>
        </row>
        <row r="17">
          <cell r="A17" t="str">
            <v>Dart Hawk</v>
          </cell>
          <cell r="B17" t="str">
            <v>F18</v>
          </cell>
          <cell r="C17">
            <v>330</v>
          </cell>
        </row>
        <row r="18">
          <cell r="A18" t="str">
            <v>Dingo</v>
          </cell>
          <cell r="B18" t="str">
            <v>DINGO</v>
          </cell>
          <cell r="C18" t="str">
            <v>nl</v>
          </cell>
          <cell r="D18" t="str">
            <v>nl</v>
          </cell>
          <cell r="E18">
            <v>81.1</v>
          </cell>
          <cell r="F18">
            <v>87.3</v>
          </cell>
          <cell r="G18">
            <v>83.5</v>
          </cell>
          <cell r="H18">
            <v>80.5</v>
          </cell>
          <cell r="I18">
            <v>74.1</v>
          </cell>
        </row>
        <row r="19">
          <cell r="A19" t="str">
            <v>Formula 16 Sloop spi</v>
          </cell>
          <cell r="B19" t="str">
            <v>F16</v>
          </cell>
          <cell r="C19" t="str">
            <v>nl</v>
          </cell>
          <cell r="D19" t="str">
            <v>nl</v>
          </cell>
          <cell r="E19">
            <v>65.2</v>
          </cell>
          <cell r="F19">
            <v>68.4</v>
          </cell>
          <cell r="G19">
            <v>67.5</v>
          </cell>
          <cell r="H19">
            <v>64.4</v>
          </cell>
          <cell r="I19">
            <v>62.3</v>
          </cell>
        </row>
        <row r="20">
          <cell r="A20" t="str">
            <v>Formula 18 Sloop spi</v>
          </cell>
          <cell r="B20" t="str">
            <v>F18</v>
          </cell>
          <cell r="C20">
            <v>330</v>
          </cell>
          <cell r="D20" t="str">
            <v>nl</v>
          </cell>
          <cell r="E20">
            <v>62.4</v>
          </cell>
          <cell r="F20">
            <v>65.4</v>
          </cell>
          <cell r="G20">
            <v>63.9</v>
          </cell>
          <cell r="H20">
            <v>61.3</v>
          </cell>
          <cell r="I20">
            <v>59.5</v>
          </cell>
        </row>
        <row r="21">
          <cell r="A21" t="str">
            <v>Formula 18HT Uni 2up spi</v>
          </cell>
          <cell r="B21" t="str">
            <v>F18HTU</v>
          </cell>
          <cell r="C21" t="str">
            <v>nl</v>
          </cell>
          <cell r="D21" t="str">
            <v>nl</v>
          </cell>
          <cell r="E21">
            <v>60</v>
          </cell>
          <cell r="F21">
            <v>63.1</v>
          </cell>
          <cell r="G21">
            <v>60.5</v>
          </cell>
          <cell r="H21">
            <v>59.6</v>
          </cell>
          <cell r="I21">
            <v>57.3</v>
          </cell>
        </row>
        <row r="22">
          <cell r="A22" t="str">
            <v>F-24 Tri Mk I               All Sails</v>
          </cell>
          <cell r="B22" t="str">
            <v>F-24</v>
          </cell>
          <cell r="C22" t="str">
            <v>nl</v>
          </cell>
          <cell r="D22" t="str">
            <v>nl</v>
          </cell>
          <cell r="E22">
            <v>76.1</v>
          </cell>
          <cell r="F22">
            <v>79.9</v>
          </cell>
          <cell r="G22">
            <v>76.7</v>
          </cell>
          <cell r="H22">
            <v>75.6</v>
          </cell>
          <cell r="I22">
            <v>74.5</v>
          </cell>
        </row>
        <row r="23">
          <cell r="A23" t="str">
            <v>F-24 Tri Mk II              All Sails</v>
          </cell>
          <cell r="B23" t="str">
            <v>F-242</v>
          </cell>
          <cell r="C23" t="str">
            <v>nl</v>
          </cell>
          <cell r="D23" t="str">
            <v>nl</v>
          </cell>
          <cell r="E23">
            <v>74.3</v>
          </cell>
          <cell r="F23">
            <v>77.6</v>
          </cell>
          <cell r="G23">
            <v>75.3</v>
          </cell>
          <cell r="H23">
            <v>74.1</v>
          </cell>
          <cell r="I23">
            <v>72</v>
          </cell>
        </row>
        <row r="24">
          <cell r="A24" t="str">
            <v>F-25C Tri Carbon        All Sails</v>
          </cell>
          <cell r="B24" t="str">
            <v>F-25C</v>
          </cell>
          <cell r="C24" t="str">
            <v>nl</v>
          </cell>
          <cell r="D24" t="str">
            <v>nl</v>
          </cell>
          <cell r="E24">
            <v>61.9</v>
          </cell>
          <cell r="F24">
            <v>67.5</v>
          </cell>
          <cell r="G24">
            <v>64.4</v>
          </cell>
          <cell r="H24">
            <v>62.1</v>
          </cell>
          <cell r="I24">
            <v>57.7</v>
          </cell>
        </row>
        <row r="25">
          <cell r="A25" t="str">
            <v>F-27 Tri                     All Sails</v>
          </cell>
          <cell r="B25" t="str">
            <v>F-27</v>
          </cell>
          <cell r="C25" t="str">
            <v>nl</v>
          </cell>
          <cell r="D25" t="str">
            <v>nl</v>
          </cell>
          <cell r="E25">
            <v>70.5</v>
          </cell>
          <cell r="F25">
            <v>72.4</v>
          </cell>
          <cell r="G25">
            <v>73</v>
          </cell>
          <cell r="H25">
            <v>71.4</v>
          </cell>
          <cell r="I25">
            <v>65.7</v>
          </cell>
        </row>
        <row r="26">
          <cell r="A26" t="str">
            <v>F-27 Formula             All sails</v>
          </cell>
          <cell r="B26" t="str">
            <v>F-27F</v>
          </cell>
          <cell r="C26" t="str">
            <v>nl</v>
          </cell>
          <cell r="D26" t="str">
            <v>nl</v>
          </cell>
          <cell r="E26">
            <v>69.4</v>
          </cell>
          <cell r="F26">
            <v>71.9</v>
          </cell>
          <cell r="G26">
            <v>70.1</v>
          </cell>
          <cell r="H26">
            <v>67.2</v>
          </cell>
          <cell r="I26">
            <v>65.1</v>
          </cell>
        </row>
        <row r="27">
          <cell r="A27" t="str">
            <v>F-28 Tri Stock          Main&amp;Jib</v>
          </cell>
          <cell r="B27" t="str">
            <v>F-28</v>
          </cell>
          <cell r="C27" t="str">
            <v>nl</v>
          </cell>
          <cell r="D27" t="str">
            <v>nl</v>
          </cell>
          <cell r="E27">
            <v>67.1</v>
          </cell>
          <cell r="F27">
            <v>70.6</v>
          </cell>
          <cell r="G27">
            <v>69.3</v>
          </cell>
          <cell r="H27">
            <v>67.2</v>
          </cell>
          <cell r="I27">
            <v>63.9</v>
          </cell>
        </row>
        <row r="28">
          <cell r="A28" t="str">
            <v>F-28R Tri                   All Sails</v>
          </cell>
          <cell r="B28" t="str">
            <v>F-28R</v>
          </cell>
          <cell r="C28" t="str">
            <v>nl</v>
          </cell>
          <cell r="D28" t="str">
            <v>nl</v>
          </cell>
          <cell r="E28">
            <v>65</v>
          </cell>
          <cell r="F28">
            <v>67.8</v>
          </cell>
          <cell r="G28">
            <v>66.6</v>
          </cell>
          <cell r="H28">
            <v>64.8</v>
          </cell>
          <cell r="I28">
            <v>61.3</v>
          </cell>
        </row>
        <row r="29">
          <cell r="A29" t="str">
            <v>F-31 Tri Stock          Main&amp;Jib</v>
          </cell>
          <cell r="B29" t="str">
            <v>F-31</v>
          </cell>
          <cell r="C29" t="str">
            <v>nl</v>
          </cell>
          <cell r="D29" t="str">
            <v>nl</v>
          </cell>
          <cell r="E29">
            <v>65.4</v>
          </cell>
          <cell r="F29">
            <v>72</v>
          </cell>
          <cell r="G29">
            <v>67</v>
          </cell>
          <cell r="H29">
            <v>66.1</v>
          </cell>
          <cell r="I29">
            <v>66.2</v>
          </cell>
        </row>
        <row r="30">
          <cell r="A30" t="str">
            <v> F-31R Tri                   All Sails</v>
          </cell>
          <cell r="B30" t="str">
            <v>F-31R</v>
          </cell>
          <cell r="C30" t="str">
            <v>nl</v>
          </cell>
          <cell r="D30" t="str">
            <v>nl</v>
          </cell>
          <cell r="E30">
            <v>61.9</v>
          </cell>
          <cell r="F30">
            <v>65.4</v>
          </cell>
          <cell r="G30">
            <v>64.1</v>
          </cell>
          <cell r="H30">
            <v>62.5</v>
          </cell>
          <cell r="I30">
            <v>59.9</v>
          </cell>
        </row>
        <row r="31">
          <cell r="A31" t="str">
            <v>F-750 Sprint  (24' )          All Sails</v>
          </cell>
          <cell r="B31" t="str">
            <v>F-750</v>
          </cell>
          <cell r="C31" t="str">
            <v>nl</v>
          </cell>
          <cell r="D31" t="str">
            <v>nl</v>
          </cell>
          <cell r="E31">
            <v>67.6</v>
          </cell>
          <cell r="F31" t="str">
            <v>[69.9]</v>
          </cell>
          <cell r="G31">
            <v>68.6</v>
          </cell>
          <cell r="H31" t="str">
            <v>[66.0]</v>
          </cell>
          <cell r="I31" t="str">
            <v>[63.2]</v>
          </cell>
        </row>
        <row r="32">
          <cell r="A32" t="str">
            <v>G-Cat 5.0m</v>
          </cell>
          <cell r="B32" t="str">
            <v>G5.0</v>
          </cell>
          <cell r="C32" t="str">
            <v>nl</v>
          </cell>
          <cell r="D32" t="str">
            <v>nl</v>
          </cell>
          <cell r="E32">
            <v>76.1</v>
          </cell>
          <cell r="F32">
            <v>82</v>
          </cell>
          <cell r="G32">
            <v>78.2</v>
          </cell>
          <cell r="H32">
            <v>76</v>
          </cell>
          <cell r="I32">
            <v>72</v>
          </cell>
        </row>
        <row r="33">
          <cell r="A33" t="str">
            <v>G-Cat 5.7m</v>
          </cell>
          <cell r="B33" t="str">
            <v>G5.7</v>
          </cell>
          <cell r="C33" t="str">
            <v>nl</v>
          </cell>
          <cell r="D33" t="str">
            <v>nl</v>
          </cell>
          <cell r="E33">
            <v>73.2</v>
          </cell>
          <cell r="F33">
            <v>78</v>
          </cell>
          <cell r="G33">
            <v>75</v>
          </cell>
          <cell r="H33">
            <v>72.2</v>
          </cell>
          <cell r="I33">
            <v>68.2</v>
          </cell>
        </row>
        <row r="34">
          <cell r="A34" t="str">
            <v>Hobie 14</v>
          </cell>
          <cell r="B34" t="str">
            <v>H14</v>
          </cell>
          <cell r="C34" t="str">
            <v>nl</v>
          </cell>
          <cell r="D34" t="str">
            <v>nl</v>
          </cell>
          <cell r="E34">
            <v>86.4</v>
          </cell>
          <cell r="F34">
            <v>95</v>
          </cell>
          <cell r="G34">
            <v>90.1</v>
          </cell>
          <cell r="H34">
            <v>85.6</v>
          </cell>
          <cell r="I34">
            <v>80.9</v>
          </cell>
        </row>
        <row r="35">
          <cell r="A35" t="str">
            <v>Hobie 14 Turbo (1-up)</v>
          </cell>
          <cell r="B35" t="str">
            <v>H142</v>
          </cell>
          <cell r="C35">
            <v>150</v>
          </cell>
          <cell r="D35" t="str">
            <v>nl</v>
          </cell>
          <cell r="E35">
            <v>83.1</v>
          </cell>
          <cell r="F35">
            <v>86.3</v>
          </cell>
          <cell r="G35">
            <v>85.1</v>
          </cell>
          <cell r="H35">
            <v>81.1</v>
          </cell>
          <cell r="I35">
            <v>79.4</v>
          </cell>
        </row>
        <row r="36">
          <cell r="A36" t="str">
            <v>Hobie 16</v>
          </cell>
          <cell r="B36" t="str">
            <v>H16</v>
          </cell>
          <cell r="C36">
            <v>285</v>
          </cell>
          <cell r="D36" t="str">
            <v>nl</v>
          </cell>
          <cell r="E36">
            <v>76</v>
          </cell>
          <cell r="F36">
            <v>81.5</v>
          </cell>
          <cell r="G36">
            <v>78.7</v>
          </cell>
          <cell r="H36">
            <v>74.1</v>
          </cell>
          <cell r="I36">
            <v>71.3</v>
          </cell>
        </row>
        <row r="37">
          <cell r="A37" t="str">
            <v>Hobie 17 (1-up)</v>
          </cell>
          <cell r="B37" t="str">
            <v>H17</v>
          </cell>
          <cell r="C37">
            <v>160</v>
          </cell>
          <cell r="D37" t="str">
            <v>nl</v>
          </cell>
          <cell r="E37">
            <v>74</v>
          </cell>
          <cell r="F37">
            <v>78.3</v>
          </cell>
          <cell r="G37">
            <v>76.2</v>
          </cell>
          <cell r="H37">
            <v>73.7</v>
          </cell>
          <cell r="I37">
            <v>69.7</v>
          </cell>
        </row>
        <row r="38">
          <cell r="A38" t="str">
            <v>Hobie 17 Sport Sloop, 2-up</v>
          </cell>
          <cell r="B38" t="str">
            <v>H17P</v>
          </cell>
          <cell r="C38" t="str">
            <v>nl</v>
          </cell>
          <cell r="D38" t="str">
            <v>nl</v>
          </cell>
          <cell r="E38">
            <v>74.5</v>
          </cell>
          <cell r="F38">
            <v>78</v>
          </cell>
          <cell r="G38">
            <v>74.7</v>
          </cell>
          <cell r="H38">
            <v>74</v>
          </cell>
          <cell r="I38">
            <v>71.5</v>
          </cell>
        </row>
        <row r="39">
          <cell r="A39" t="str">
            <v>Hobie 18 &amp; 18 Magnum</v>
          </cell>
          <cell r="B39" t="str">
            <v>H18</v>
          </cell>
          <cell r="C39">
            <v>295</v>
          </cell>
          <cell r="D39" t="str">
            <v>nl</v>
          </cell>
          <cell r="E39">
            <v>71.4</v>
          </cell>
          <cell r="F39">
            <v>76.8</v>
          </cell>
          <cell r="G39">
            <v>73.5</v>
          </cell>
          <cell r="H39">
            <v>69.5</v>
          </cell>
          <cell r="I39">
            <v>66.8</v>
          </cell>
        </row>
        <row r="40">
          <cell r="A40" t="str">
            <v>Hobie 20 Miracle</v>
          </cell>
          <cell r="B40" t="str">
            <v>H20</v>
          </cell>
          <cell r="C40">
            <v>295</v>
          </cell>
          <cell r="D40" t="str">
            <v>nl</v>
          </cell>
          <cell r="E40">
            <v>65</v>
          </cell>
          <cell r="F40">
            <v>69.1</v>
          </cell>
          <cell r="G40">
            <v>66.4</v>
          </cell>
          <cell r="H40">
            <v>64.4</v>
          </cell>
          <cell r="I40">
            <v>61.4</v>
          </cell>
        </row>
        <row r="41">
          <cell r="A41" t="str">
            <v>Hobie 21  no spi</v>
          </cell>
          <cell r="B41" t="str">
            <v>H21</v>
          </cell>
          <cell r="C41">
            <v>330</v>
          </cell>
          <cell r="D41" t="str">
            <v>nl</v>
          </cell>
          <cell r="E41">
            <v>67</v>
          </cell>
          <cell r="F41">
            <v>71.9</v>
          </cell>
          <cell r="G41">
            <v>69.2</v>
          </cell>
          <cell r="H41">
            <v>66.3</v>
          </cell>
          <cell r="I41">
            <v>61.7</v>
          </cell>
        </row>
        <row r="42">
          <cell r="A42" t="str">
            <v>Hobie Fox spi</v>
          </cell>
          <cell r="B42" t="str">
            <v>HFOX</v>
          </cell>
          <cell r="C42">
            <v>332</v>
          </cell>
          <cell r="D42" t="str">
            <v>nl</v>
          </cell>
          <cell r="E42">
            <v>60.4</v>
          </cell>
          <cell r="F42">
            <v>63.7</v>
          </cell>
          <cell r="G42">
            <v>61.5</v>
          </cell>
          <cell r="H42">
            <v>60.5</v>
          </cell>
          <cell r="I42">
            <v>58</v>
          </cell>
        </row>
        <row r="43">
          <cell r="A43" t="str">
            <v>Hobie FXOne jib n/s</v>
          </cell>
          <cell r="B43" t="str">
            <v>HFX1T</v>
          </cell>
          <cell r="C43" t="str">
            <v>nl</v>
          </cell>
          <cell r="D43" t="str">
            <v>nl</v>
          </cell>
          <cell r="E43" t="str">
            <v>[70.1]</v>
          </cell>
        </row>
        <row r="44">
          <cell r="A44" t="str">
            <v>Hobie FXOne spi 1-up</v>
          </cell>
          <cell r="B44" t="str">
            <v>HFX1S</v>
          </cell>
          <cell r="C44" t="str">
            <v>nl</v>
          </cell>
          <cell r="D44" t="str">
            <v>nl</v>
          </cell>
          <cell r="E44">
            <v>68.5</v>
          </cell>
          <cell r="F44">
            <v>72</v>
          </cell>
          <cell r="G44">
            <v>70.4</v>
          </cell>
          <cell r="H44">
            <v>69.2</v>
          </cell>
          <cell r="I44">
            <v>65.7</v>
          </cell>
        </row>
        <row r="45">
          <cell r="A45" t="str">
            <v>Hobie Getaway</v>
          </cell>
          <cell r="B45" t="str">
            <v>HGET</v>
          </cell>
          <cell r="C45" t="str">
            <v>nl</v>
          </cell>
          <cell r="D45" t="str">
            <v>nl</v>
          </cell>
          <cell r="E45">
            <v>83.3</v>
          </cell>
          <cell r="F45">
            <v>87.5</v>
          </cell>
          <cell r="G45">
            <v>86.2</v>
          </cell>
          <cell r="H45">
            <v>82.5</v>
          </cell>
          <cell r="I45">
            <v>80</v>
          </cell>
        </row>
        <row r="46">
          <cell r="A46" t="str">
            <v>Hobie SX-18 spi</v>
          </cell>
          <cell r="B46" t="str">
            <v>H18SX</v>
          </cell>
          <cell r="C46">
            <v>310</v>
          </cell>
          <cell r="D46" t="str">
            <v>nl</v>
          </cell>
          <cell r="E46">
            <v>71.3</v>
          </cell>
          <cell r="F46">
            <v>75.5</v>
          </cell>
          <cell r="G46">
            <v>73</v>
          </cell>
          <cell r="H46">
            <v>70.1</v>
          </cell>
          <cell r="I46">
            <v>66.3</v>
          </cell>
        </row>
        <row r="47">
          <cell r="A47" t="str">
            <v>Hobie Tiger</v>
          </cell>
          <cell r="B47" t="str">
            <v>F18</v>
          </cell>
          <cell r="C47">
            <v>330</v>
          </cell>
          <cell r="D47" t="str">
            <v>nl</v>
          </cell>
          <cell r="E47">
            <v>62.4</v>
          </cell>
          <cell r="F47">
            <v>65.4</v>
          </cell>
          <cell r="G47">
            <v>63.9</v>
          </cell>
          <cell r="H47">
            <v>61.3</v>
          </cell>
          <cell r="I47">
            <v>59.5</v>
          </cell>
        </row>
        <row r="48">
          <cell r="A48" t="str">
            <v>Hobie Tiger ODR spi</v>
          </cell>
          <cell r="B48" t="str">
            <v>HTIG</v>
          </cell>
          <cell r="C48">
            <v>308</v>
          </cell>
          <cell r="D48" t="str">
            <v>nl</v>
          </cell>
          <cell r="E48">
            <v>62.1</v>
          </cell>
          <cell r="F48">
            <v>65.3</v>
          </cell>
          <cell r="G48">
            <v>63.6</v>
          </cell>
          <cell r="H48">
            <v>61.2</v>
          </cell>
          <cell r="I48">
            <v>59.5</v>
          </cell>
        </row>
        <row r="49">
          <cell r="A49" t="str">
            <v>Hobie Trifoiler</v>
          </cell>
          <cell r="B49" t="str">
            <v>HTRIF</v>
          </cell>
          <cell r="C49" t="str">
            <v>nl</v>
          </cell>
          <cell r="D49" t="str">
            <v>nl</v>
          </cell>
          <cell r="E49" t="str">
            <v>[75.0]</v>
          </cell>
        </row>
        <row r="50">
          <cell r="A50" t="str">
            <v>Hobie Wave</v>
          </cell>
          <cell r="B50" t="str">
            <v>HWAV</v>
          </cell>
          <cell r="C50" t="str">
            <v>nl</v>
          </cell>
          <cell r="D50" t="str">
            <v>nl</v>
          </cell>
          <cell r="E50">
            <v>92.1</v>
          </cell>
          <cell r="F50">
            <v>95.8</v>
          </cell>
          <cell r="G50">
            <v>92.7</v>
          </cell>
          <cell r="H50">
            <v>89.5</v>
          </cell>
          <cell r="I50">
            <v>89.2</v>
          </cell>
        </row>
        <row r="51">
          <cell r="A51" t="str">
            <v>Isotope (Sloop, 1-up)</v>
          </cell>
          <cell r="B51" t="str">
            <v>ISTP</v>
          </cell>
          <cell r="C51" t="str">
            <v>nl</v>
          </cell>
          <cell r="D51" t="str">
            <v>nl</v>
          </cell>
          <cell r="E51">
            <v>74.3</v>
          </cell>
          <cell r="F51">
            <v>78.4</v>
          </cell>
          <cell r="G51">
            <v>74.3</v>
          </cell>
          <cell r="H51">
            <v>73.8</v>
          </cell>
          <cell r="I51">
            <v>70.1</v>
          </cell>
        </row>
        <row r="52">
          <cell r="A52" t="str">
            <v>ISTP-2 Isotope (Sloop, 2-up)</v>
          </cell>
          <cell r="B52" t="str">
            <v>ISTP-2</v>
          </cell>
          <cell r="C52" t="str">
            <v>nl</v>
          </cell>
          <cell r="D52" t="str">
            <v>nl</v>
          </cell>
          <cell r="E52">
            <v>77.2</v>
          </cell>
          <cell r="F52">
            <v>82</v>
          </cell>
          <cell r="G52">
            <v>77.5</v>
          </cell>
          <cell r="H52">
            <v>76.7</v>
          </cell>
          <cell r="I52">
            <v>72</v>
          </cell>
        </row>
        <row r="53">
          <cell r="A53" t="str">
            <v>Loka   (A Class)</v>
          </cell>
          <cell r="B53" t="str">
            <v>LOKA</v>
          </cell>
          <cell r="C53" t="str">
            <v>nl</v>
          </cell>
          <cell r="D53" t="str">
            <v>nl</v>
          </cell>
          <cell r="E53">
            <v>76.2</v>
          </cell>
          <cell r="F53">
            <v>80.3</v>
          </cell>
          <cell r="G53">
            <v>78</v>
          </cell>
          <cell r="H53">
            <v>75.5</v>
          </cell>
          <cell r="I53">
            <v>72</v>
          </cell>
        </row>
        <row r="54">
          <cell r="A54" t="str">
            <v>Marstrom 20 carbon spi</v>
          </cell>
          <cell r="B54" t="str">
            <v>M20</v>
          </cell>
          <cell r="C54" t="str">
            <v>nl</v>
          </cell>
          <cell r="D54" t="str">
            <v>nl</v>
          </cell>
          <cell r="E54">
            <v>58</v>
          </cell>
          <cell r="F54">
            <v>61</v>
          </cell>
          <cell r="G54">
            <v>59</v>
          </cell>
          <cell r="H54">
            <v>57.5</v>
          </cell>
          <cell r="I54">
            <v>55</v>
          </cell>
        </row>
        <row r="55">
          <cell r="A55" t="str">
            <v>Mystere 4.3 Sloop 1-2 Cr &amp; spi</v>
          </cell>
          <cell r="B55" t="str">
            <v>M4.3S</v>
          </cell>
          <cell r="C55" t="str">
            <v>nl</v>
          </cell>
          <cell r="D55" t="str">
            <v>nl</v>
          </cell>
          <cell r="E55">
            <v>78.8</v>
          </cell>
          <cell r="F55">
            <v>82.7</v>
          </cell>
          <cell r="G55">
            <v>81.4</v>
          </cell>
          <cell r="H55">
            <v>77.3</v>
          </cell>
          <cell r="I55">
            <v>75.7</v>
          </cell>
        </row>
        <row r="56">
          <cell r="A56" t="str">
            <v>Mystere 4.3 Uni 1-up n/s</v>
          </cell>
          <cell r="B56" t="str">
            <v>M4.3U</v>
          </cell>
          <cell r="E56">
            <v>83</v>
          </cell>
          <cell r="F56" t="str">
            <v>[88.9]</v>
          </cell>
          <cell r="G56">
            <v>86.3</v>
          </cell>
          <cell r="H56" t="str">
            <v>[83.9]</v>
          </cell>
          <cell r="I56" t="str">
            <v>[79.0]</v>
          </cell>
        </row>
        <row r="57">
          <cell r="A57" t="str">
            <v>Mystere 5.0 XL, 2-up</v>
          </cell>
          <cell r="B57" t="str">
            <v>M5.0XL</v>
          </cell>
          <cell r="C57">
            <v>260</v>
          </cell>
          <cell r="D57" t="str">
            <v>nl</v>
          </cell>
          <cell r="E57">
            <v>75.6</v>
          </cell>
          <cell r="H57">
            <v>-77</v>
          </cell>
          <cell r="I57">
            <v>-70.1</v>
          </cell>
        </row>
        <row r="58">
          <cell r="A58" t="str">
            <v>Mystere 5.5 8.5' Sloop</v>
          </cell>
          <cell r="B58" t="str">
            <v>M5.5</v>
          </cell>
          <cell r="C58">
            <v>280</v>
          </cell>
          <cell r="D58" t="str">
            <v>nl</v>
          </cell>
          <cell r="E58">
            <v>66.2</v>
          </cell>
          <cell r="F58">
            <v>70.9</v>
          </cell>
          <cell r="G58">
            <v>68.8</v>
          </cell>
          <cell r="H58">
            <v>65.7</v>
          </cell>
          <cell r="I58">
            <v>61.9</v>
          </cell>
        </row>
        <row r="59">
          <cell r="A59" t="str">
            <v>Mystere 6.0</v>
          </cell>
          <cell r="B59" t="str">
            <v>M6.0</v>
          </cell>
          <cell r="C59">
            <v>315</v>
          </cell>
          <cell r="D59" t="str">
            <v>nl</v>
          </cell>
          <cell r="E59">
            <v>63.9</v>
          </cell>
          <cell r="F59">
            <v>68.4</v>
          </cell>
          <cell r="G59">
            <v>66.5</v>
          </cell>
          <cell r="H59">
            <v>64</v>
          </cell>
          <cell r="I59">
            <v>61.2</v>
          </cell>
        </row>
        <row r="60">
          <cell r="A60" t="str">
            <v>Mystere 6.0XL &amp; 6.0XL w/wgs</v>
          </cell>
          <cell r="B60" t="str">
            <v>M6.0XL</v>
          </cell>
          <cell r="C60">
            <v>315</v>
          </cell>
          <cell r="D60" t="str">
            <v>nl</v>
          </cell>
          <cell r="E60">
            <v>64.2</v>
          </cell>
          <cell r="F60">
            <v>69</v>
          </cell>
          <cell r="G60">
            <v>66.9</v>
          </cell>
          <cell r="H60">
            <v>63.7</v>
          </cell>
          <cell r="I60">
            <v>60.2</v>
          </cell>
        </row>
        <row r="61">
          <cell r="A61" t="str">
            <v>Mystere Twister F18 Spi</v>
          </cell>
          <cell r="B61" t="str">
            <v>F18</v>
          </cell>
          <cell r="C61">
            <v>330</v>
          </cell>
          <cell r="D61" t="str">
            <v>nl</v>
          </cell>
        </row>
        <row r="62">
          <cell r="A62" t="str">
            <v>Nacra 4.5/450 Turbo 1-up</v>
          </cell>
          <cell r="B62" t="str">
            <v>N450T</v>
          </cell>
          <cell r="C62">
            <v>220</v>
          </cell>
          <cell r="D62" t="str">
            <v>nl</v>
          </cell>
          <cell r="E62">
            <v>76.6</v>
          </cell>
          <cell r="F62">
            <v>80.5</v>
          </cell>
          <cell r="G62">
            <v>79.8</v>
          </cell>
          <cell r="H62">
            <v>77</v>
          </cell>
          <cell r="I62">
            <v>74.4</v>
          </cell>
        </row>
        <row r="63">
          <cell r="A63" t="str">
            <v>Nacra 5.0 (2-up)</v>
          </cell>
          <cell r="B63" t="str">
            <v>N5.0</v>
          </cell>
          <cell r="C63">
            <v>260</v>
          </cell>
          <cell r="D63" t="str">
            <v>nl</v>
          </cell>
          <cell r="E63">
            <v>77</v>
          </cell>
          <cell r="F63">
            <v>80.5</v>
          </cell>
          <cell r="G63">
            <v>78.5</v>
          </cell>
          <cell r="H63">
            <v>76.2</v>
          </cell>
          <cell r="I63">
            <v>73</v>
          </cell>
        </row>
        <row r="64">
          <cell r="A64" t="str">
            <v>Nacra 5.2 (2-up)</v>
          </cell>
          <cell r="B64" t="str">
            <v>N5.2</v>
          </cell>
          <cell r="C64">
            <v>280</v>
          </cell>
          <cell r="D64" t="str">
            <v>nl</v>
          </cell>
          <cell r="E64">
            <v>72.1</v>
          </cell>
          <cell r="F64">
            <v>78</v>
          </cell>
          <cell r="G64">
            <v>74.8</v>
          </cell>
          <cell r="H64">
            <v>71.6</v>
          </cell>
          <cell r="I64">
            <v>67.4</v>
          </cell>
        </row>
        <row r="65">
          <cell r="A65" t="str">
            <v>Nacra 5.5 8.5' Sloop</v>
          </cell>
          <cell r="B65" t="str">
            <v>N5.5</v>
          </cell>
          <cell r="C65">
            <v>275</v>
          </cell>
          <cell r="D65" t="str">
            <v>nl</v>
          </cell>
          <cell r="E65">
            <v>67</v>
          </cell>
          <cell r="F65">
            <v>73.5</v>
          </cell>
          <cell r="G65">
            <v>69.5</v>
          </cell>
          <cell r="H65">
            <v>65.7</v>
          </cell>
          <cell r="I65">
            <v>61.2</v>
          </cell>
        </row>
        <row r="66">
          <cell r="A66" t="str">
            <v>Nacra 5.5 Uni 11' beam (see 1* square)</v>
          </cell>
          <cell r="B66" t="str">
            <v>18SM-2</v>
          </cell>
        </row>
        <row r="67">
          <cell r="A67" t="str">
            <v>Nacra 5.5 8.5' Uni</v>
          </cell>
          <cell r="B67" t="str">
            <v>N5.5U</v>
          </cell>
          <cell r="C67">
            <v>150</v>
          </cell>
          <cell r="D67" t="str">
            <v>nl</v>
          </cell>
          <cell r="E67">
            <v>69.7</v>
          </cell>
          <cell r="F67">
            <v>74.4</v>
          </cell>
          <cell r="G67">
            <v>71.9</v>
          </cell>
          <cell r="H67">
            <v>69</v>
          </cell>
          <cell r="I67">
            <v>64.5</v>
          </cell>
        </row>
        <row r="68">
          <cell r="A68" t="str">
            <v>Nacra 5.7 (2-up)</v>
          </cell>
          <cell r="B68" t="str">
            <v>N5.7</v>
          </cell>
          <cell r="C68">
            <v>290</v>
          </cell>
          <cell r="E68">
            <v>72.6</v>
          </cell>
          <cell r="F68">
            <v>75.5</v>
          </cell>
          <cell r="G68">
            <v>74.8</v>
          </cell>
          <cell r="H68">
            <v>72.2</v>
          </cell>
          <cell r="I68">
            <v>68.6</v>
          </cell>
        </row>
        <row r="69">
          <cell r="A69" t="str">
            <v>Nacra 5.8 Orig. (2-up)</v>
          </cell>
          <cell r="B69" t="str">
            <v>N5.8</v>
          </cell>
          <cell r="C69">
            <v>290</v>
          </cell>
          <cell r="D69" t="str">
            <v>nl</v>
          </cell>
          <cell r="E69">
            <v>66.6</v>
          </cell>
          <cell r="F69">
            <v>72.1</v>
          </cell>
          <cell r="G69">
            <v>69.3</v>
          </cell>
          <cell r="H69">
            <v>65.7</v>
          </cell>
          <cell r="I69">
            <v>62.2</v>
          </cell>
        </row>
        <row r="70">
          <cell r="A70" t="str">
            <v>Nacra 5.8 No. Amer.</v>
          </cell>
          <cell r="B70" t="str">
            <v>N5.8NA</v>
          </cell>
          <cell r="C70">
            <v>290</v>
          </cell>
          <cell r="D70" t="str">
            <v>nl</v>
          </cell>
          <cell r="E70">
            <v>66.5</v>
          </cell>
          <cell r="F70">
            <v>70.4</v>
          </cell>
          <cell r="G70">
            <v>68.5</v>
          </cell>
          <cell r="H70">
            <v>65.4</v>
          </cell>
          <cell r="I70">
            <v>62</v>
          </cell>
        </row>
        <row r="71">
          <cell r="A71" t="str">
            <v>Nacra 500 (2-up)</v>
          </cell>
          <cell r="B71" t="str">
            <v>N500</v>
          </cell>
          <cell r="C71" t="str">
            <v>nl</v>
          </cell>
          <cell r="D71" t="str">
            <v>nl</v>
          </cell>
          <cell r="E71">
            <v>76.4</v>
          </cell>
          <cell r="F71">
            <v>80.3</v>
          </cell>
          <cell r="G71">
            <v>78.8</v>
          </cell>
          <cell r="H71">
            <v>76.1</v>
          </cell>
          <cell r="I71">
            <v>72.6</v>
          </cell>
        </row>
        <row r="72">
          <cell r="A72" t="str">
            <v>Nacra 570 (2-up)</v>
          </cell>
          <cell r="B72" t="str">
            <v>N570</v>
          </cell>
          <cell r="C72">
            <v>290</v>
          </cell>
          <cell r="D72" t="str">
            <v>nl</v>
          </cell>
          <cell r="E72">
            <v>70.5</v>
          </cell>
          <cell r="F72">
            <v>75</v>
          </cell>
          <cell r="G72">
            <v>73.7</v>
          </cell>
          <cell r="H72">
            <v>70.5</v>
          </cell>
          <cell r="I72">
            <v>66.3</v>
          </cell>
        </row>
        <row r="73">
          <cell r="A73" t="str">
            <v>Nacra 6.0 Orig.</v>
          </cell>
          <cell r="B73" t="str">
            <v>N6.0</v>
          </cell>
          <cell r="C73">
            <v>325</v>
          </cell>
          <cell r="D73" t="str">
            <v>nl</v>
          </cell>
          <cell r="E73">
            <v>62.6</v>
          </cell>
          <cell r="F73">
            <v>65.4</v>
          </cell>
          <cell r="G73">
            <v>64.3</v>
          </cell>
          <cell r="H73">
            <v>61.9</v>
          </cell>
          <cell r="I73">
            <v>59.5</v>
          </cell>
        </row>
        <row r="74">
          <cell r="A74" t="str">
            <v>Nacra 6.0 No. Amer.</v>
          </cell>
          <cell r="B74" t="str">
            <v>N6.0NA</v>
          </cell>
          <cell r="C74">
            <v>325</v>
          </cell>
          <cell r="D74" t="str">
            <v>nl</v>
          </cell>
          <cell r="E74">
            <v>62.7</v>
          </cell>
          <cell r="F74">
            <v>65.9</v>
          </cell>
          <cell r="G74">
            <v>64.1</v>
          </cell>
          <cell r="H74">
            <v>61.7</v>
          </cell>
          <cell r="I74">
            <v>59.6</v>
          </cell>
        </row>
        <row r="75">
          <cell r="A75" t="str">
            <v>Nacra 6.0na New England spi</v>
          </cell>
          <cell r="B75" t="str">
            <v>N6.0NE</v>
          </cell>
          <cell r="C75" t="str">
            <v>nl</v>
          </cell>
          <cell r="D75" t="str">
            <v>nl</v>
          </cell>
          <cell r="E75">
            <v>60.3</v>
          </cell>
          <cell r="F75">
            <v>63.4</v>
          </cell>
          <cell r="G75">
            <v>62</v>
          </cell>
          <cell r="H75">
            <v>60.1</v>
          </cell>
        </row>
        <row r="76">
          <cell r="A76" t="str">
            <v>Nacra F18 Sloop spi</v>
          </cell>
          <cell r="B76" t="str">
            <v>F18</v>
          </cell>
          <cell r="C76">
            <v>330</v>
          </cell>
          <cell r="D76" t="str">
            <v>nl</v>
          </cell>
        </row>
        <row r="77">
          <cell r="A77" t="str">
            <v>Nacra Inter 17R Uni 30' spi</v>
          </cell>
          <cell r="B77" t="str">
            <v>NF17</v>
          </cell>
          <cell r="C77">
            <v>165</v>
          </cell>
          <cell r="D77">
            <v>1</v>
          </cell>
          <cell r="E77">
            <v>66.7</v>
          </cell>
          <cell r="F77">
            <v>69</v>
          </cell>
          <cell r="G77">
            <v>68</v>
          </cell>
          <cell r="H77">
            <v>66.6</v>
          </cell>
          <cell r="I77">
            <v>65</v>
          </cell>
        </row>
        <row r="78">
          <cell r="A78" t="str">
            <v>Nacra Inter 17 Uni 28'</v>
          </cell>
          <cell r="B78" t="str">
            <v>N17</v>
          </cell>
          <cell r="C78">
            <v>145</v>
          </cell>
          <cell r="D78">
            <v>1</v>
          </cell>
          <cell r="E78">
            <v>73.2</v>
          </cell>
          <cell r="F78">
            <v>75.7</v>
          </cell>
          <cell r="G78">
            <v>75</v>
          </cell>
          <cell r="H78">
            <v>73.2</v>
          </cell>
          <cell r="I78">
            <v>71</v>
          </cell>
        </row>
        <row r="79">
          <cell r="A79" t="str">
            <v>Nacra Inter 18 spi (not F18)</v>
          </cell>
          <cell r="B79" t="str">
            <v>MI18</v>
          </cell>
          <cell r="C79">
            <v>280</v>
          </cell>
          <cell r="D79">
            <v>2</v>
          </cell>
          <cell r="E79">
            <v>64.6</v>
          </cell>
          <cell r="F79">
            <v>67.9</v>
          </cell>
          <cell r="G79">
            <v>65.6</v>
          </cell>
          <cell r="H79">
            <v>64.4</v>
          </cell>
          <cell r="I79">
            <v>60.5</v>
          </cell>
        </row>
        <row r="80">
          <cell r="A80" t="str">
            <v>Nacra Inter 20 spi</v>
          </cell>
          <cell r="B80" t="str">
            <v>N20</v>
          </cell>
          <cell r="C80">
            <v>325</v>
          </cell>
          <cell r="D80">
            <v>2</v>
          </cell>
          <cell r="E80">
            <v>59.3</v>
          </cell>
          <cell r="F80">
            <v>61.9</v>
          </cell>
          <cell r="G80">
            <v>60.2</v>
          </cell>
          <cell r="H80">
            <v>58.5</v>
          </cell>
          <cell r="I80">
            <v>57.6</v>
          </cell>
        </row>
        <row r="81">
          <cell r="A81" t="str">
            <v>Phoenix</v>
          </cell>
          <cell r="B81" t="str">
            <v>PH</v>
          </cell>
          <cell r="C81" t="str">
            <v>nl</v>
          </cell>
          <cell r="D81" t="str">
            <v>nl</v>
          </cell>
          <cell r="E81">
            <v>77.8</v>
          </cell>
          <cell r="F81">
            <v>83.9</v>
          </cell>
          <cell r="G81">
            <v>80</v>
          </cell>
          <cell r="H81">
            <v>77.5</v>
          </cell>
          <cell r="I81">
            <v>73.3</v>
          </cell>
        </row>
        <row r="82">
          <cell r="A82" t="str">
            <v>Pixel 23 Outrigger spi</v>
          </cell>
          <cell r="B82" t="str">
            <v>PIX23</v>
          </cell>
          <cell r="C82" t="str">
            <v>nl</v>
          </cell>
          <cell r="D82" t="str">
            <v>nl</v>
          </cell>
          <cell r="E82">
            <v>82</v>
          </cell>
          <cell r="H82">
            <v>81.9</v>
          </cell>
        </row>
        <row r="83">
          <cell r="A83" t="str">
            <v>Prindle 15</v>
          </cell>
          <cell r="B83" t="str">
            <v>P15</v>
          </cell>
          <cell r="C83">
            <v>150</v>
          </cell>
          <cell r="D83">
            <v>1</v>
          </cell>
          <cell r="E83">
            <v>76.2</v>
          </cell>
          <cell r="F83">
            <v>81.5</v>
          </cell>
          <cell r="G83">
            <v>78.3</v>
          </cell>
          <cell r="H83">
            <v>75.7</v>
          </cell>
          <cell r="I83">
            <v>72.1</v>
          </cell>
        </row>
        <row r="84">
          <cell r="A84" t="str">
            <v>Prindle 16</v>
          </cell>
          <cell r="B84" t="str">
            <v>P16</v>
          </cell>
          <cell r="C84">
            <v>260</v>
          </cell>
          <cell r="D84">
            <v>2</v>
          </cell>
          <cell r="E84">
            <v>77.5</v>
          </cell>
          <cell r="F84">
            <v>84.1</v>
          </cell>
          <cell r="G84">
            <v>80.7</v>
          </cell>
          <cell r="H84">
            <v>76.3</v>
          </cell>
          <cell r="I84">
            <v>71.3</v>
          </cell>
        </row>
        <row r="85">
          <cell r="A85" t="str">
            <v>Prindle 18</v>
          </cell>
          <cell r="B85" t="str">
            <v>P18</v>
          </cell>
          <cell r="C85">
            <v>300</v>
          </cell>
          <cell r="D85">
            <v>2</v>
          </cell>
          <cell r="E85">
            <v>74.8</v>
          </cell>
          <cell r="F85">
            <v>81</v>
          </cell>
          <cell r="G85">
            <v>77.8</v>
          </cell>
          <cell r="H85">
            <v>74.7</v>
          </cell>
          <cell r="I85">
            <v>70.5</v>
          </cell>
        </row>
        <row r="86">
          <cell r="A86" t="str">
            <v>Prindle 18-2</v>
          </cell>
          <cell r="B86" t="str">
            <v>P182</v>
          </cell>
          <cell r="C86">
            <v>275</v>
          </cell>
          <cell r="D86">
            <v>2</v>
          </cell>
          <cell r="E86">
            <v>69.1</v>
          </cell>
          <cell r="F86">
            <v>72.6</v>
          </cell>
          <cell r="G86">
            <v>71.7</v>
          </cell>
          <cell r="H86">
            <v>68.7</v>
          </cell>
          <cell r="I86">
            <v>65.1</v>
          </cell>
        </row>
        <row r="87">
          <cell r="A87" t="str">
            <v>Prindle 19</v>
          </cell>
          <cell r="B87" t="str">
            <v>P19</v>
          </cell>
          <cell r="C87">
            <v>295</v>
          </cell>
          <cell r="D87">
            <v>2</v>
          </cell>
          <cell r="E87">
            <v>66.4</v>
          </cell>
          <cell r="F87">
            <v>71.7</v>
          </cell>
          <cell r="G87">
            <v>68.9</v>
          </cell>
          <cell r="H87">
            <v>64.5</v>
          </cell>
          <cell r="I87">
            <v>62.3</v>
          </cell>
        </row>
        <row r="88">
          <cell r="A88" t="str">
            <v>Prindle 19MX no spi</v>
          </cell>
          <cell r="B88" t="str">
            <v>P19MX</v>
          </cell>
          <cell r="C88">
            <v>295</v>
          </cell>
          <cell r="D88">
            <v>2</v>
          </cell>
          <cell r="E88">
            <v>64.4</v>
          </cell>
          <cell r="F88">
            <v>69.2</v>
          </cell>
          <cell r="G88">
            <v>66.6</v>
          </cell>
          <cell r="H88">
            <v>64</v>
          </cell>
          <cell r="I88">
            <v>61</v>
          </cell>
        </row>
        <row r="89">
          <cell r="A89" t="str">
            <v>Raider 30</v>
          </cell>
          <cell r="B89" t="str">
            <v>RDR30</v>
          </cell>
          <cell r="C89" t="str">
            <v>nl</v>
          </cell>
          <cell r="D89" t="str">
            <v>nl</v>
          </cell>
          <cell r="E89" t="str">
            <v>[61.9]</v>
          </cell>
        </row>
        <row r="90">
          <cell r="A90" t="str">
            <v>RC-27 All Sails</v>
          </cell>
          <cell r="B90" t="str">
            <v>RC-27/41</v>
          </cell>
          <cell r="C90" t="str">
            <v>nl</v>
          </cell>
          <cell r="D90" t="str">
            <v>nl</v>
          </cell>
          <cell r="E90" t="str">
            <v>[56.0]</v>
          </cell>
        </row>
        <row r="91">
          <cell r="A91" t="str">
            <v>RC-27 All Sails M.Hd spi</v>
          </cell>
          <cell r="B91" t="str">
            <v>RC-27/44</v>
          </cell>
          <cell r="C91" t="str">
            <v>nl</v>
          </cell>
          <cell r="D91" t="str">
            <v>nl</v>
          </cell>
          <cell r="E91">
            <v>56.5</v>
          </cell>
          <cell r="F91">
            <v>59.3</v>
          </cell>
          <cell r="G91">
            <v>57.7</v>
          </cell>
          <cell r="H91">
            <v>56.5</v>
          </cell>
        </row>
        <row r="92">
          <cell r="A92" t="str">
            <v>RC-30 All Sails</v>
          </cell>
          <cell r="B92" t="str">
            <v>RC-30/45</v>
          </cell>
          <cell r="C92" t="str">
            <v>nl</v>
          </cell>
          <cell r="D92" t="str">
            <v>nl</v>
          </cell>
          <cell r="E92">
            <v>53.1</v>
          </cell>
          <cell r="F92">
            <v>55.5</v>
          </cell>
          <cell r="G92">
            <v>54</v>
          </cell>
          <cell r="H92">
            <v>52.3</v>
          </cell>
          <cell r="I92">
            <v>50.2</v>
          </cell>
        </row>
        <row r="93">
          <cell r="A93" t="str">
            <v>RC-30 All Sails (MugRig)</v>
          </cell>
          <cell r="B93" t="str">
            <v>RC-30/41</v>
          </cell>
          <cell r="C93" t="str">
            <v>nl</v>
          </cell>
          <cell r="D93" t="str">
            <v>nl</v>
          </cell>
          <cell r="E93" t="str">
            <v>[55.6]</v>
          </cell>
        </row>
        <row r="94">
          <cell r="A94" t="str">
            <v>Reynolds 21</v>
          </cell>
          <cell r="B94" t="str">
            <v>REY21</v>
          </cell>
          <cell r="C94" t="str">
            <v>nl</v>
          </cell>
          <cell r="D94" t="str">
            <v>nl</v>
          </cell>
          <cell r="E94">
            <v>81.5</v>
          </cell>
        </row>
        <row r="95">
          <cell r="A95" t="str">
            <v>Reynolds 33</v>
          </cell>
          <cell r="B95" t="str">
            <v>REY33</v>
          </cell>
          <cell r="C95" t="str">
            <v>nl</v>
          </cell>
          <cell r="D95" t="str">
            <v>nl</v>
          </cell>
          <cell r="E95">
            <v>60.1</v>
          </cell>
        </row>
        <row r="96">
          <cell r="A96" t="str">
            <v>Sea Spray 15 (Sea Moth)</v>
          </cell>
          <cell r="B96" t="str">
            <v>SPY15</v>
          </cell>
          <cell r="C96" t="str">
            <v>nl</v>
          </cell>
          <cell r="D96" t="str">
            <v>nl</v>
          </cell>
          <cell r="E96">
            <v>77.9</v>
          </cell>
          <cell r="F96">
            <v>85.1</v>
          </cell>
          <cell r="G96">
            <v>80.7</v>
          </cell>
          <cell r="H96">
            <v>76.1</v>
          </cell>
          <cell r="I96">
            <v>73</v>
          </cell>
        </row>
        <row r="97">
          <cell r="A97" t="str">
            <v>Shark</v>
          </cell>
          <cell r="B97" t="str">
            <v>SK</v>
          </cell>
          <cell r="C97" t="str">
            <v>nl</v>
          </cell>
          <cell r="D97" t="str">
            <v>nl</v>
          </cell>
          <cell r="E97">
            <v>73</v>
          </cell>
          <cell r="F97">
            <v>77.1</v>
          </cell>
          <cell r="G97">
            <v>75.4</v>
          </cell>
          <cell r="H97">
            <v>73.2</v>
          </cell>
          <cell r="I97">
            <v>68</v>
          </cell>
        </row>
        <row r="98">
          <cell r="A98" t="str">
            <v>SL 16 Slp spi</v>
          </cell>
          <cell r="B98" t="str">
            <v>SL16</v>
          </cell>
          <cell r="C98" t="str">
            <v>nl</v>
          </cell>
          <cell r="D98" t="str">
            <v>nl</v>
          </cell>
          <cell r="E98" t="str">
            <v>[73.0]</v>
          </cell>
        </row>
        <row r="99">
          <cell r="A99" t="str">
            <v>Stiletto 23  3-up</v>
          </cell>
          <cell r="B99" t="str">
            <v>STL23</v>
          </cell>
          <cell r="C99" t="str">
            <v>nl</v>
          </cell>
          <cell r="D99" t="str">
            <v>nl</v>
          </cell>
          <cell r="E99">
            <v>66.3</v>
          </cell>
          <cell r="F99">
            <v>70.5</v>
          </cell>
          <cell r="G99">
            <v>67.5</v>
          </cell>
          <cell r="H99">
            <v>65.4</v>
          </cell>
          <cell r="I99">
            <v>61.3</v>
          </cell>
        </row>
        <row r="100">
          <cell r="A100" t="str">
            <v>Stiletto 27</v>
          </cell>
          <cell r="B100" t="str">
            <v>STL27</v>
          </cell>
          <cell r="C100" t="str">
            <v>nl</v>
          </cell>
          <cell r="D100" t="str">
            <v>nl</v>
          </cell>
          <cell r="E100">
            <v>74.8</v>
          </cell>
          <cell r="F100">
            <v>79</v>
          </cell>
          <cell r="G100">
            <v>76.6</v>
          </cell>
          <cell r="H100">
            <v>75.4</v>
          </cell>
          <cell r="I100">
            <v>69.5</v>
          </cell>
        </row>
        <row r="101">
          <cell r="A101" t="str">
            <v>Stiletto 27 All Sails</v>
          </cell>
          <cell r="B101" t="str">
            <v>STL27R</v>
          </cell>
          <cell r="C101" t="str">
            <v>nl</v>
          </cell>
          <cell r="D101" t="str">
            <v>nl</v>
          </cell>
          <cell r="E101">
            <v>64.7</v>
          </cell>
        </row>
        <row r="102">
          <cell r="A102" t="str">
            <v>Stiletto 30</v>
          </cell>
          <cell r="B102" t="str">
            <v>STL30</v>
          </cell>
          <cell r="C102" t="str">
            <v>nl</v>
          </cell>
          <cell r="D102" t="str">
            <v>nl</v>
          </cell>
          <cell r="E102">
            <v>67.3</v>
          </cell>
          <cell r="F102">
            <v>72.9</v>
          </cell>
          <cell r="G102">
            <v>69.1</v>
          </cell>
          <cell r="H102">
            <v>68.5</v>
          </cell>
          <cell r="I102">
            <v>65.3</v>
          </cell>
        </row>
        <row r="103">
          <cell r="A103" t="str">
            <v>SuperCat 15 Sloop</v>
          </cell>
          <cell r="B103" t="str">
            <v>SC152</v>
          </cell>
          <cell r="C103">
            <v>150</v>
          </cell>
          <cell r="D103">
            <v>1</v>
          </cell>
          <cell r="E103">
            <v>77</v>
          </cell>
        </row>
        <row r="104">
          <cell r="A104" t="str">
            <v>SuperCat 15 Uni</v>
          </cell>
          <cell r="B104" t="str">
            <v>SC15</v>
          </cell>
          <cell r="C104">
            <v>260</v>
          </cell>
          <cell r="D104">
            <v>2</v>
          </cell>
          <cell r="E104">
            <v>78</v>
          </cell>
          <cell r="F104">
            <v>83.5</v>
          </cell>
          <cell r="G104">
            <v>79.5</v>
          </cell>
          <cell r="H104">
            <v>77.5</v>
          </cell>
          <cell r="I104">
            <v>73.2</v>
          </cell>
        </row>
        <row r="105">
          <cell r="A105" t="str">
            <v>SuperCat 17</v>
          </cell>
          <cell r="B105" t="str">
            <v>SC17</v>
          </cell>
          <cell r="C105">
            <v>280</v>
          </cell>
          <cell r="D105">
            <v>2</v>
          </cell>
          <cell r="E105">
            <v>73.9</v>
          </cell>
          <cell r="F105">
            <v>79.6</v>
          </cell>
          <cell r="G105">
            <v>76.5</v>
          </cell>
          <cell r="H105">
            <v>72.3</v>
          </cell>
          <cell r="I105">
            <v>69</v>
          </cell>
        </row>
        <row r="106">
          <cell r="A106" t="str">
            <v>SuperCat 19</v>
          </cell>
          <cell r="B106" t="str">
            <v>SC19</v>
          </cell>
          <cell r="C106">
            <v>290</v>
          </cell>
          <cell r="D106">
            <v>2</v>
          </cell>
          <cell r="E106">
            <v>69</v>
          </cell>
          <cell r="F106">
            <v>74.1</v>
          </cell>
          <cell r="G106">
            <v>72.2</v>
          </cell>
          <cell r="H106">
            <v>68.1</v>
          </cell>
          <cell r="I106">
            <v>62.6</v>
          </cell>
        </row>
        <row r="107">
          <cell r="A107" t="str">
            <v>SuperCat 19X &amp; 19XL</v>
          </cell>
          <cell r="B107" t="str">
            <v>SC19X</v>
          </cell>
          <cell r="C107" t="str">
            <v>nl</v>
          </cell>
          <cell r="D107" t="str">
            <v>nl</v>
          </cell>
          <cell r="E107">
            <v>66.5</v>
          </cell>
          <cell r="F107">
            <v>72.1</v>
          </cell>
          <cell r="G107">
            <v>68.6</v>
          </cell>
          <cell r="H107">
            <v>66.5</v>
          </cell>
          <cell r="I107">
            <v>61.2</v>
          </cell>
        </row>
        <row r="108">
          <cell r="A108" t="str">
            <v>SuperCat 20 33' mast n/s</v>
          </cell>
          <cell r="B108" t="str">
            <v>SC20</v>
          </cell>
          <cell r="C108">
            <v>300</v>
          </cell>
          <cell r="D108">
            <v>2</v>
          </cell>
          <cell r="E108">
            <v>65</v>
          </cell>
          <cell r="F108">
            <v>70.4</v>
          </cell>
          <cell r="G108">
            <v>67.3</v>
          </cell>
          <cell r="H108">
            <v>65.2</v>
          </cell>
          <cell r="I108">
            <v>60.8</v>
          </cell>
        </row>
        <row r="109">
          <cell r="A109" t="str">
            <v>SuperCat 20 TallRig n/s</v>
          </cell>
          <cell r="B109" t="str">
            <v>SC20H</v>
          </cell>
          <cell r="C109">
            <v>300</v>
          </cell>
          <cell r="D109">
            <v>2</v>
          </cell>
          <cell r="E109">
            <v>63.8</v>
          </cell>
          <cell r="F109">
            <v>67.1</v>
          </cell>
          <cell r="G109">
            <v>65</v>
          </cell>
          <cell r="H109">
            <v>63.6</v>
          </cell>
          <cell r="I109">
            <v>59.8</v>
          </cell>
        </row>
        <row r="110">
          <cell r="A110" t="str">
            <v>Taipan 4.9 Slp no spi</v>
          </cell>
          <cell r="B110" t="str">
            <v>T4.9</v>
          </cell>
          <cell r="C110" t="str">
            <v>nl</v>
          </cell>
          <cell r="D110" t="str">
            <v>nl</v>
          </cell>
          <cell r="E110">
            <v>68.2</v>
          </cell>
          <cell r="F110">
            <v>72.7</v>
          </cell>
          <cell r="G110">
            <v>70.6</v>
          </cell>
          <cell r="H110">
            <v>67.5</v>
          </cell>
          <cell r="I110">
            <v>64.9</v>
          </cell>
        </row>
        <row r="111">
          <cell r="A111" t="str">
            <v>Taipan 4.9 Uni 1up no sp</v>
          </cell>
          <cell r="B111" t="str">
            <v>T4.9U</v>
          </cell>
          <cell r="C111" t="str">
            <v>nl</v>
          </cell>
          <cell r="D111" t="str">
            <v>nl</v>
          </cell>
          <cell r="E111">
            <v>69.5</v>
          </cell>
          <cell r="F111">
            <v>73.5</v>
          </cell>
          <cell r="G111">
            <v>71.4</v>
          </cell>
          <cell r="H111">
            <v>68.9</v>
          </cell>
          <cell r="I111">
            <v>65.9</v>
          </cell>
        </row>
        <row r="112">
          <cell r="A112" t="str">
            <v>Taipan 4.9 w/spi</v>
          </cell>
          <cell r="B112" t="str">
            <v>F16</v>
          </cell>
          <cell r="C112" t="str">
            <v>nl</v>
          </cell>
          <cell r="D112" t="str">
            <v>nl</v>
          </cell>
        </row>
        <row r="113">
          <cell r="A113" t="str">
            <v>Taipan 5.7 Sloop w/spi</v>
          </cell>
          <cell r="B113" t="str">
            <v>T5.7</v>
          </cell>
          <cell r="C113" t="str">
            <v>nl</v>
          </cell>
          <cell r="D113" t="str">
            <v>nl</v>
          </cell>
          <cell r="E113">
            <v>60.7</v>
          </cell>
          <cell r="F113">
            <v>66</v>
          </cell>
          <cell r="G113">
            <v>63</v>
          </cell>
          <cell r="H113">
            <v>61.2</v>
          </cell>
          <cell r="I113">
            <v>58</v>
          </cell>
        </row>
        <row r="114">
          <cell r="A114" t="str">
            <v>T-Gull 23</v>
          </cell>
          <cell r="B114" t="str">
            <v>TGL23</v>
          </cell>
          <cell r="C114" t="str">
            <v>nl</v>
          </cell>
          <cell r="D114" t="str">
            <v>nl</v>
          </cell>
          <cell r="E114">
            <v>79.5</v>
          </cell>
          <cell r="H114">
            <v>76.6</v>
          </cell>
        </row>
        <row r="115">
          <cell r="A115" t="str">
            <v>TopCat K3</v>
          </cell>
          <cell r="B115" t="str">
            <v>TOPC3</v>
          </cell>
          <cell r="C115" t="str">
            <v>nl</v>
          </cell>
          <cell r="D115" t="str">
            <v>nl</v>
          </cell>
          <cell r="E115">
            <v>75</v>
          </cell>
        </row>
        <row r="116">
          <cell r="A116" t="str">
            <v>Tornado (Int.) 2 Trap &amp; spi</v>
          </cell>
          <cell r="B116" t="str">
            <v>TORN</v>
          </cell>
          <cell r="C116" t="str">
            <v>nl</v>
          </cell>
          <cell r="D116" t="str">
            <v>nl</v>
          </cell>
          <cell r="E116">
            <v>59</v>
          </cell>
          <cell r="F116">
            <v>62.2</v>
          </cell>
          <cell r="G116">
            <v>60.5</v>
          </cell>
          <cell r="H116">
            <v>57.8</v>
          </cell>
          <cell r="I116">
            <v>55.5</v>
          </cell>
        </row>
        <row r="117">
          <cell r="A117" t="str">
            <v>Tornado  1-Trap no spi</v>
          </cell>
          <cell r="B117" t="str">
            <v>TORN2</v>
          </cell>
          <cell r="C117" t="str">
            <v>nl</v>
          </cell>
          <cell r="D117" t="str">
            <v>nl</v>
          </cell>
          <cell r="E117">
            <v>63.9</v>
          </cell>
          <cell r="F117">
            <v>67</v>
          </cell>
          <cell r="G117">
            <v>65.6</v>
          </cell>
          <cell r="H117">
            <v>63.1</v>
          </cell>
          <cell r="I117">
            <v>60.6</v>
          </cell>
        </row>
        <row r="118">
          <cell r="A118" t="str">
            <v>TRC14 Trac 14</v>
          </cell>
          <cell r="B118" t="str">
            <v>TRC14</v>
          </cell>
          <cell r="C118" t="str">
            <v>nl</v>
          </cell>
          <cell r="D118" t="str">
            <v>nl</v>
          </cell>
          <cell r="E118">
            <v>84.5</v>
          </cell>
          <cell r="F118">
            <v>90.5</v>
          </cell>
          <cell r="G118">
            <v>86.9</v>
          </cell>
        </row>
        <row r="119">
          <cell r="A119" t="str">
            <v>TRC16 Trac 16</v>
          </cell>
          <cell r="B119" t="str">
            <v>TRC16</v>
          </cell>
          <cell r="C119" t="str">
            <v>nl</v>
          </cell>
          <cell r="D119" t="str">
            <v>nl</v>
          </cell>
          <cell r="E119">
            <v>76.3</v>
          </cell>
          <cell r="F119">
            <v>82.1</v>
          </cell>
          <cell r="G119">
            <v>81.1</v>
          </cell>
          <cell r="H119">
            <v>76.1</v>
          </cell>
          <cell r="I119">
            <v>69.9</v>
          </cell>
        </row>
        <row r="120">
          <cell r="A120" t="str">
            <v>Unicorn (A Class)</v>
          </cell>
          <cell r="B120" t="str">
            <v>UC-A</v>
          </cell>
          <cell r="C120" t="str">
            <v>nl</v>
          </cell>
          <cell r="D120" t="str">
            <v>nl</v>
          </cell>
          <cell r="E120">
            <v>76.3</v>
          </cell>
          <cell r="F120">
            <v>82.1</v>
          </cell>
          <cell r="G120">
            <v>80.8</v>
          </cell>
          <cell r="H120">
            <v>76</v>
          </cell>
          <cell r="I120">
            <v>69.9</v>
          </cell>
        </row>
        <row r="121">
          <cell r="A121" t="str">
            <v>WindRider 16 Tri</v>
          </cell>
          <cell r="B121" t="str">
            <v>WR-16</v>
          </cell>
          <cell r="C121" t="str">
            <v>nl</v>
          </cell>
          <cell r="D121" t="str">
            <v>nl</v>
          </cell>
          <cell r="E121">
            <v>75.2</v>
          </cell>
          <cell r="F121">
            <v>81.3</v>
          </cell>
          <cell r="G121">
            <v>76.5</v>
          </cell>
          <cell r="H121">
            <v>73.6</v>
          </cell>
          <cell r="I121">
            <v>69</v>
          </cell>
        </row>
        <row r="122">
          <cell r="A122" t="str">
            <v> WindRider 17 Tri</v>
          </cell>
          <cell r="B122" t="str">
            <v>WR-17</v>
          </cell>
          <cell r="C122" t="str">
            <v>nl</v>
          </cell>
          <cell r="D122" t="str">
            <v>nl</v>
          </cell>
          <cell r="E122">
            <v>81.4</v>
          </cell>
          <cell r="H122">
            <v>82.2</v>
          </cell>
          <cell r="I122" t="str">
            <v>[81.5]</v>
          </cell>
        </row>
        <row r="123">
          <cell r="A123" t="str">
            <v>WindRider Rave OD Tri</v>
          </cell>
          <cell r="B123" t="str">
            <v>WRAV</v>
          </cell>
          <cell r="C123" t="str">
            <v>nl</v>
          </cell>
          <cell r="D123" t="str">
            <v>nl</v>
          </cell>
          <cell r="E123" t="str">
            <v>[80.0]</v>
          </cell>
        </row>
        <row r="124">
          <cell r="A124" t="str">
            <v> WindRider Rave OD scrchr</v>
          </cell>
          <cell r="B124" t="str">
            <v>WRAV2</v>
          </cell>
          <cell r="C124" t="str">
            <v>nl</v>
          </cell>
          <cell r="D124" t="str">
            <v>nl</v>
          </cell>
          <cell r="E124" t="str">
            <v>[77.0]</v>
          </cell>
        </row>
        <row r="125">
          <cell r="A125" t="str">
            <v> WindRider Rave Formula</v>
          </cell>
          <cell r="B125" t="str">
            <v>WRAVF</v>
          </cell>
          <cell r="C125" t="str">
            <v>b</v>
          </cell>
          <cell r="D125" t="str">
            <v>nl</v>
          </cell>
          <cell r="E125" t="str">
            <v>[76.5]</v>
          </cell>
        </row>
        <row r="126">
          <cell r="A126" t="str">
            <v>Wilson 16 Outrigger</v>
          </cell>
          <cell r="B126" t="str">
            <v>WLS16</v>
          </cell>
          <cell r="C126" t="str">
            <v>nl</v>
          </cell>
          <cell r="D126" t="str">
            <v>nl</v>
          </cell>
          <cell r="E126">
            <v>85</v>
          </cell>
          <cell r="F126">
            <v>85.6</v>
          </cell>
          <cell r="G126">
            <v>84.4</v>
          </cell>
          <cell r="H126">
            <v>83.2</v>
          </cell>
        </row>
        <row r="162">
          <cell r="B162" t="str">
            <v>WRAVF</v>
          </cell>
          <cell r="C162" t="str">
            <v>nl</v>
          </cell>
          <cell r="D162" t="str">
            <v>nl</v>
          </cell>
          <cell r="E162">
            <v>76.5</v>
          </cell>
        </row>
        <row r="163"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</row>
      </sheetData>
      <sheetData sheetId="2">
        <row r="2">
          <cell r="A2" t="str">
            <v>Class</v>
          </cell>
          <cell r="B2" t="str">
            <v>A_Code</v>
          </cell>
          <cell r="C2" t="str">
            <v>A_D_PN</v>
          </cell>
          <cell r="D2" t="str">
            <v>A_0_1</v>
          </cell>
          <cell r="E2" t="str">
            <v>A_2_3</v>
          </cell>
          <cell r="F2" t="str">
            <v>A_4</v>
          </cell>
          <cell r="G2" t="str">
            <v>A_5_9</v>
          </cell>
        </row>
        <row r="3">
          <cell r="A3" t="str">
            <v>For wider than standard bean</v>
          </cell>
          <cell r="B3" t="str">
            <v>BM</v>
          </cell>
          <cell r="C3">
            <v>0.995</v>
          </cell>
          <cell r="D3">
            <v>1.005</v>
          </cell>
          <cell r="E3">
            <v>1</v>
          </cell>
          <cell r="F3">
            <v>0.99</v>
          </cell>
          <cell r="G3">
            <v>0.984</v>
          </cell>
        </row>
        <row r="4">
          <cell r="A4" t="str">
            <v>Class normally without genoa or reacher, carrying one</v>
          </cell>
          <cell r="B4" t="str">
            <v>GN</v>
          </cell>
          <cell r="C4">
            <v>0.972</v>
          </cell>
          <cell r="D4">
            <v>0.965</v>
          </cell>
          <cell r="E4">
            <v>0.97</v>
          </cell>
          <cell r="F4">
            <v>0.972</v>
          </cell>
          <cell r="G4">
            <v>0.972</v>
          </cell>
        </row>
        <row r="5">
          <cell r="A5" t="str">
            <v>For total crew weight at least 110% of class min. crew wt. but less than 120% of class min. crew wt.</v>
          </cell>
          <cell r="B5" t="str">
            <v>H1</v>
          </cell>
          <cell r="C5">
            <v>1.003</v>
          </cell>
          <cell r="D5">
            <v>1.01</v>
          </cell>
          <cell r="E5">
            <v>1.007</v>
          </cell>
          <cell r="F5">
            <v>1.003</v>
          </cell>
          <cell r="G5">
            <v>1</v>
          </cell>
        </row>
        <row r="6">
          <cell r="A6" t="str">
            <v>For total crew weight at least 120% of class min. crew wt. but less than 130% of class min. crew wt.</v>
          </cell>
          <cell r="B6" t="str">
            <v>H2</v>
          </cell>
          <cell r="C6">
            <v>1.006</v>
          </cell>
          <cell r="D6">
            <v>1.02</v>
          </cell>
          <cell r="E6">
            <v>1.013</v>
          </cell>
          <cell r="F6">
            <v>1.006</v>
          </cell>
          <cell r="G6">
            <v>1</v>
          </cell>
        </row>
        <row r="7">
          <cell r="A7" t="str">
            <v>For total crew weight more than 130% of class min. crew wt.</v>
          </cell>
          <cell r="B7" t="str">
            <v>H3</v>
          </cell>
          <cell r="C7">
            <v>1.01</v>
          </cell>
          <cell r="D7">
            <v>1.03</v>
          </cell>
          <cell r="E7">
            <v>1.02</v>
          </cell>
          <cell r="F7">
            <v>1.01</v>
          </cell>
          <cell r="G7">
            <v>1</v>
          </cell>
        </row>
        <row r="8">
          <cell r="A8" t="str">
            <v>Class normally without jib, carrying large jib*</v>
          </cell>
          <cell r="B8" t="str">
            <v>JL</v>
          </cell>
          <cell r="C8">
            <v>0.941</v>
          </cell>
          <cell r="D8">
            <v>0.94</v>
          </cell>
          <cell r="E8">
            <v>0.933</v>
          </cell>
          <cell r="F8">
            <v>0.929</v>
          </cell>
          <cell r="G8">
            <v>0.938</v>
          </cell>
        </row>
        <row r="9">
          <cell r="A9" t="str">
            <v>Class normally without jib, carrying small jib*</v>
          </cell>
          <cell r="B9" t="str">
            <v>JS</v>
          </cell>
          <cell r="C9">
            <v>0.975</v>
          </cell>
          <cell r="D9">
            <v>0.965</v>
          </cell>
          <cell r="E9">
            <v>0.971</v>
          </cell>
          <cell r="F9">
            <v>0.975</v>
          </cell>
          <cell r="G9">
            <v>0.975</v>
          </cell>
        </row>
        <row r="10">
          <cell r="A10" t="str">
            <v>For larger than standard jib</v>
          </cell>
          <cell r="B10" t="str">
            <v>JU</v>
          </cell>
          <cell r="C10">
            <v>0.995</v>
          </cell>
          <cell r="D10">
            <v>0.984</v>
          </cell>
          <cell r="E10">
            <v>0.99</v>
          </cell>
          <cell r="F10">
            <v>0.995</v>
          </cell>
          <cell r="G10">
            <v>1</v>
          </cell>
        </row>
        <row r="11">
          <cell r="A11" t="str">
            <v>For total crew weight less than class min. crew wt. but at least 90% of class min. crew wt.</v>
          </cell>
          <cell r="B11" t="str">
            <v>L1</v>
          </cell>
          <cell r="C11">
            <v>0.991</v>
          </cell>
          <cell r="D11">
            <v>0.99</v>
          </cell>
          <cell r="E11">
            <v>0.991</v>
          </cell>
          <cell r="F11">
            <v>0.996</v>
          </cell>
          <cell r="G11">
            <v>0.999</v>
          </cell>
        </row>
        <row r="12">
          <cell r="A12" t="str">
            <v>For total crew weight less than 90% of class min. crew wt. but at least 80% of class min. crew wt.</v>
          </cell>
          <cell r="B12" t="str">
            <v>L2</v>
          </cell>
          <cell r="C12">
            <v>0.983</v>
          </cell>
          <cell r="D12">
            <v>0.98</v>
          </cell>
          <cell r="E12">
            <v>0.983</v>
          </cell>
          <cell r="F12">
            <v>0.991</v>
          </cell>
          <cell r="G12">
            <v>0.997</v>
          </cell>
        </row>
        <row r="13">
          <cell r="A13" t="str">
            <v>For total crew weight less than 80% of class min. crew wt. but at least 70% of class min. crew wt.</v>
          </cell>
          <cell r="B13" t="str">
            <v>L3</v>
          </cell>
          <cell r="C13">
            <v>0.974</v>
          </cell>
          <cell r="D13">
            <v>0.97</v>
          </cell>
          <cell r="E13">
            <v>0.974</v>
          </cell>
          <cell r="F13">
            <v>0.987</v>
          </cell>
          <cell r="G13">
            <v>0.996</v>
          </cell>
        </row>
        <row r="14">
          <cell r="A14" t="str">
            <v>For total crew weight less than 70% of class min. crew wt.</v>
          </cell>
          <cell r="B14" t="str">
            <v>L4</v>
          </cell>
          <cell r="C14">
            <v>0.97</v>
          </cell>
          <cell r="D14">
            <v>0.965</v>
          </cell>
          <cell r="E14">
            <v>0.97</v>
          </cell>
          <cell r="F14">
            <v>0.985</v>
          </cell>
          <cell r="G14">
            <v>0.995</v>
          </cell>
        </row>
        <row r="15">
          <cell r="A15" t="str">
            <v>For non-class legal mainsail, of greater sail area* than standard main</v>
          </cell>
          <cell r="B15" t="str">
            <v>ML</v>
          </cell>
          <cell r="C15">
            <v>0.98</v>
          </cell>
          <cell r="D15">
            <v>0.969</v>
          </cell>
          <cell r="E15">
            <v>0.975</v>
          </cell>
          <cell r="F15">
            <v>0.98</v>
          </cell>
          <cell r="G15">
            <v>0.985</v>
          </cell>
        </row>
        <row r="16">
          <cell r="A16" t="str">
            <v>For non-class legal mainsail, of same sail area or less than class legal mainsail (formerly squaretop adjustment)</v>
          </cell>
          <cell r="B16" t="str">
            <v>MN</v>
          </cell>
          <cell r="C16">
            <v>0.995</v>
          </cell>
          <cell r="D16">
            <v>0.99</v>
          </cell>
          <cell r="E16">
            <v>0.99</v>
          </cell>
          <cell r="F16">
            <v>0.995</v>
          </cell>
          <cell r="G16">
            <v>0.995</v>
          </cell>
        </row>
        <row r="17">
          <cell r="A17" t="str">
            <v>For taller mast than standard</v>
          </cell>
          <cell r="B17" t="str">
            <v>MT</v>
          </cell>
          <cell r="C17">
            <v>0.995</v>
          </cell>
          <cell r="D17">
            <v>0.99</v>
          </cell>
          <cell r="E17">
            <v>0.99</v>
          </cell>
          <cell r="F17">
            <v>0.995</v>
          </cell>
          <cell r="G17">
            <v>0.995</v>
          </cell>
        </row>
        <row r="18">
          <cell r="A18" t="str">
            <v>Class normally without spinnaker or reacher, carrying spinnaker &amp; (genoa or reacher)</v>
          </cell>
          <cell r="B18" t="str">
            <v>SG</v>
          </cell>
          <cell r="C18">
            <v>0.958</v>
          </cell>
          <cell r="D18">
            <v>0.948</v>
          </cell>
          <cell r="E18">
            <v>0.955</v>
          </cell>
          <cell r="F18">
            <v>0.958</v>
          </cell>
          <cell r="G18">
            <v>0.958</v>
          </cell>
        </row>
        <row r="19">
          <cell r="A19" t="str">
            <v>Class normally with spinnaker, not equipped with one</v>
          </cell>
          <cell r="B19" t="str">
            <v>SN</v>
          </cell>
          <cell r="C19">
            <v>1.02</v>
          </cell>
          <cell r="D19">
            <v>1.03</v>
          </cell>
          <cell r="E19">
            <v>1.025</v>
          </cell>
          <cell r="F19">
            <v>1.02</v>
          </cell>
          <cell r="G19">
            <v>1.01</v>
          </cell>
        </row>
        <row r="20">
          <cell r="A20" t="str">
            <v>Class normally without spinnaker, carrying one</v>
          </cell>
          <cell r="B20" t="str">
            <v>SP</v>
          </cell>
          <cell r="C20">
            <v>0.96</v>
          </cell>
          <cell r="D20">
            <v>0.953</v>
          </cell>
          <cell r="E20">
            <v>0.958</v>
          </cell>
          <cell r="F20">
            <v>0.96</v>
          </cell>
          <cell r="G20">
            <v>0.96</v>
          </cell>
        </row>
        <row r="21">
          <cell r="A21" t="str">
            <v>For carrying trapezes above class allowance, per trapeze</v>
          </cell>
          <cell r="B21" t="str">
            <v>TR</v>
          </cell>
          <cell r="C21">
            <v>0.981</v>
          </cell>
          <cell r="D21">
            <v>1</v>
          </cell>
          <cell r="E21">
            <v>0.988</v>
          </cell>
          <cell r="F21">
            <v>0.981</v>
          </cell>
          <cell r="G21">
            <v>0.963</v>
          </cell>
        </row>
        <row r="22">
          <cell r="A22" t="str">
            <v>Class normally with large jib*, sailing uni without jib</v>
          </cell>
          <cell r="B22" t="str">
            <v>UL</v>
          </cell>
          <cell r="C22">
            <v>1.076</v>
          </cell>
          <cell r="D22">
            <v>1.075</v>
          </cell>
          <cell r="E22">
            <v>1.083</v>
          </cell>
          <cell r="F22">
            <v>1.076</v>
          </cell>
          <cell r="G22">
            <v>1.06</v>
          </cell>
        </row>
        <row r="23">
          <cell r="A23" t="str">
            <v>Class normally with small jib*, sailing uni without jib</v>
          </cell>
          <cell r="B23" t="str">
            <v>US</v>
          </cell>
          <cell r="C23">
            <v>1.026</v>
          </cell>
          <cell r="D23">
            <v>1.036</v>
          </cell>
          <cell r="E23">
            <v>1.03</v>
          </cell>
          <cell r="F23">
            <v>1.026</v>
          </cell>
          <cell r="G23">
            <v>1.026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P22" sqref="P22"/>
    </sheetView>
  </sheetViews>
  <sheetFormatPr defaultColWidth="9.00390625" defaultRowHeight="12.75"/>
  <cols>
    <col min="2" max="2" width="16.75390625" style="0" customWidth="1"/>
    <col min="3" max="3" width="14.375" style="0" customWidth="1"/>
    <col min="8" max="8" width="9.375" style="0" bestFit="1" customWidth="1"/>
  </cols>
  <sheetData>
    <row r="1" spans="2:8" ht="12.75">
      <c r="B1" t="s">
        <v>55</v>
      </c>
      <c r="H1" s="43">
        <v>40664</v>
      </c>
    </row>
    <row r="2" spans="1:12" ht="12.75">
      <c r="A2" t="s">
        <v>31</v>
      </c>
      <c r="F2" t="s">
        <v>32</v>
      </c>
      <c r="G2" t="s">
        <v>33</v>
      </c>
      <c r="H2" t="s">
        <v>34</v>
      </c>
      <c r="I2" t="s">
        <v>35</v>
      </c>
      <c r="J2" t="s">
        <v>36</v>
      </c>
      <c r="K2" t="s">
        <v>37</v>
      </c>
      <c r="L2" t="s">
        <v>38</v>
      </c>
    </row>
    <row r="3" spans="2:12" ht="12.75">
      <c r="B3" s="7" t="s">
        <v>17</v>
      </c>
      <c r="C3" s="7" t="s">
        <v>12</v>
      </c>
      <c r="D3" s="34" t="s">
        <v>1</v>
      </c>
      <c r="E3" s="35" t="s">
        <v>0</v>
      </c>
      <c r="F3" s="1"/>
      <c r="G3" s="1"/>
      <c r="H3" s="1"/>
      <c r="I3" s="1"/>
      <c r="J3" s="44"/>
      <c r="K3" s="45"/>
      <c r="L3" s="45"/>
    </row>
    <row r="4" spans="1:13" ht="12.75">
      <c r="A4">
        <v>1</v>
      </c>
      <c r="B4" t="s">
        <v>43</v>
      </c>
      <c r="C4" s="10"/>
      <c r="D4" s="36"/>
      <c r="E4" s="36" t="s">
        <v>25</v>
      </c>
      <c r="F4" s="1">
        <v>2</v>
      </c>
      <c r="G4" s="1">
        <v>2</v>
      </c>
      <c r="H4" s="1">
        <v>1</v>
      </c>
      <c r="I4" s="1">
        <v>1</v>
      </c>
      <c r="J4" s="44">
        <f>MAX(F4:I4)</f>
        <v>2</v>
      </c>
      <c r="K4" s="45">
        <f>SUM(F4:I4)</f>
        <v>6</v>
      </c>
      <c r="L4" s="45">
        <f>K4-J4</f>
        <v>4</v>
      </c>
      <c r="M4" t="s">
        <v>65</v>
      </c>
    </row>
    <row r="5" spans="1:12" ht="12.75">
      <c r="A5">
        <v>2</v>
      </c>
      <c r="B5" t="s">
        <v>44</v>
      </c>
      <c r="C5" t="s">
        <v>59</v>
      </c>
      <c r="D5">
        <v>2492</v>
      </c>
      <c r="E5" s="36" t="s">
        <v>61</v>
      </c>
      <c r="F5" s="1">
        <v>1</v>
      </c>
      <c r="G5" s="1">
        <v>1</v>
      </c>
      <c r="H5" s="1">
        <v>2</v>
      </c>
      <c r="I5" s="1">
        <v>5</v>
      </c>
      <c r="J5" s="44">
        <f>MAX(F5:I5)</f>
        <v>5</v>
      </c>
      <c r="K5" s="45">
        <f>SUM(F5:I5)</f>
        <v>9</v>
      </c>
      <c r="L5" s="45">
        <f>K5-J5</f>
        <v>4</v>
      </c>
    </row>
    <row r="6" spans="1:12" ht="12.75">
      <c r="A6">
        <v>3</v>
      </c>
      <c r="B6" t="s">
        <v>26</v>
      </c>
      <c r="C6" t="s">
        <v>46</v>
      </c>
      <c r="D6">
        <v>1011</v>
      </c>
      <c r="E6" s="36" t="s">
        <v>27</v>
      </c>
      <c r="F6" s="1">
        <v>3</v>
      </c>
      <c r="G6" s="1">
        <v>3</v>
      </c>
      <c r="H6" s="1">
        <v>3</v>
      </c>
      <c r="I6" s="1">
        <v>3</v>
      </c>
      <c r="J6" s="44">
        <f>MAX(F6:I6)</f>
        <v>3</v>
      </c>
      <c r="K6" s="45">
        <f>SUM(F6:I6)</f>
        <v>12</v>
      </c>
      <c r="L6" s="45">
        <f>K6-J6</f>
        <v>9</v>
      </c>
    </row>
    <row r="7" spans="1:12" ht="12.75">
      <c r="A7">
        <v>4</v>
      </c>
      <c r="B7" t="s">
        <v>49</v>
      </c>
      <c r="C7" t="s">
        <v>50</v>
      </c>
      <c r="D7">
        <v>2572</v>
      </c>
      <c r="E7" s="36" t="s">
        <v>45</v>
      </c>
      <c r="F7" s="1">
        <v>4</v>
      </c>
      <c r="G7" s="1">
        <v>5</v>
      </c>
      <c r="H7" s="1">
        <v>4</v>
      </c>
      <c r="I7" s="1">
        <v>4</v>
      </c>
      <c r="J7" s="44">
        <f>MAX(F7:I7)</f>
        <v>5</v>
      </c>
      <c r="K7" s="45">
        <f>SUM(F7:I7)</f>
        <v>17</v>
      </c>
      <c r="L7" s="45">
        <f>K7-J7</f>
        <v>12</v>
      </c>
    </row>
    <row r="8" spans="1:12" ht="12.75">
      <c r="A8">
        <v>5</v>
      </c>
      <c r="B8" s="47" t="s">
        <v>47</v>
      </c>
      <c r="D8">
        <v>40</v>
      </c>
      <c r="E8" s="36" t="s">
        <v>39</v>
      </c>
      <c r="F8" s="1">
        <v>6</v>
      </c>
      <c r="G8" s="1">
        <v>4</v>
      </c>
      <c r="H8" s="1">
        <v>6</v>
      </c>
      <c r="I8" s="1">
        <v>8</v>
      </c>
      <c r="J8" s="44">
        <f>MAX(F8:I8)</f>
        <v>8</v>
      </c>
      <c r="K8" s="45">
        <f>SUM(F8:I8)</f>
        <v>24</v>
      </c>
      <c r="L8" s="45">
        <f>K8-J8</f>
        <v>16</v>
      </c>
    </row>
    <row r="9" spans="1:12" ht="12.75">
      <c r="A9">
        <v>6</v>
      </c>
      <c r="B9" t="s">
        <v>57</v>
      </c>
      <c r="C9" s="10"/>
      <c r="D9" s="36">
        <v>127</v>
      </c>
      <c r="E9" s="36" t="s">
        <v>62</v>
      </c>
      <c r="F9" s="1">
        <v>7</v>
      </c>
      <c r="G9" s="1">
        <v>11</v>
      </c>
      <c r="H9" s="1">
        <v>5</v>
      </c>
      <c r="I9" s="1">
        <v>6</v>
      </c>
      <c r="J9" s="44">
        <f>MAX(F9:I9)</f>
        <v>11</v>
      </c>
      <c r="K9" s="45">
        <f>SUM(F9:I9)</f>
        <v>29</v>
      </c>
      <c r="L9" s="45">
        <f>K9-J9</f>
        <v>18</v>
      </c>
    </row>
    <row r="10" spans="1:12" ht="12.75">
      <c r="A10">
        <v>8</v>
      </c>
      <c r="B10" s="10" t="s">
        <v>40</v>
      </c>
      <c r="C10" s="10"/>
      <c r="D10" s="36">
        <v>723</v>
      </c>
      <c r="E10" s="36" t="s">
        <v>62</v>
      </c>
      <c r="F10" s="1">
        <v>5</v>
      </c>
      <c r="G10" s="1">
        <v>15</v>
      </c>
      <c r="H10" s="1">
        <v>13</v>
      </c>
      <c r="I10" s="1">
        <v>2</v>
      </c>
      <c r="J10" s="44">
        <f>MAX(F10:I10)</f>
        <v>15</v>
      </c>
      <c r="K10" s="45">
        <f>SUM(F10:I10)</f>
        <v>35</v>
      </c>
      <c r="L10" s="45">
        <f>K10-J10</f>
        <v>20</v>
      </c>
    </row>
    <row r="11" spans="1:12" ht="12.75">
      <c r="A11">
        <v>7</v>
      </c>
      <c r="B11" s="10" t="s">
        <v>58</v>
      </c>
      <c r="C11" s="10"/>
      <c r="D11" s="36"/>
      <c r="E11" s="36" t="s">
        <v>63</v>
      </c>
      <c r="F11" s="1">
        <v>11</v>
      </c>
      <c r="G11" s="1">
        <v>6</v>
      </c>
      <c r="H11" s="1">
        <v>7</v>
      </c>
      <c r="I11" s="1">
        <v>10</v>
      </c>
      <c r="J11" s="44">
        <f>MAX(F11:I11)</f>
        <v>11</v>
      </c>
      <c r="K11" s="45">
        <f>SUM(F11:I11)</f>
        <v>34</v>
      </c>
      <c r="L11" s="45">
        <f>K11-J11</f>
        <v>23</v>
      </c>
    </row>
    <row r="12" spans="1:13" ht="12.75">
      <c r="A12">
        <v>9</v>
      </c>
      <c r="B12" t="s">
        <v>48</v>
      </c>
      <c r="D12" t="s">
        <v>53</v>
      </c>
      <c r="E12" s="36" t="s">
        <v>39</v>
      </c>
      <c r="F12" s="1">
        <v>8</v>
      </c>
      <c r="G12" s="1">
        <v>7</v>
      </c>
      <c r="H12" s="1">
        <v>9</v>
      </c>
      <c r="I12" s="1">
        <v>11</v>
      </c>
      <c r="J12" s="44">
        <f>MAX(F12:I12)</f>
        <v>11</v>
      </c>
      <c r="K12" s="45">
        <f>SUM(F12:I12)</f>
        <v>35</v>
      </c>
      <c r="L12" s="45">
        <f>K12-J12</f>
        <v>24</v>
      </c>
      <c r="M12" t="s">
        <v>68</v>
      </c>
    </row>
    <row r="13" spans="1:12" ht="12.75">
      <c r="A13">
        <v>10</v>
      </c>
      <c r="B13" s="47" t="s">
        <v>64</v>
      </c>
      <c r="D13">
        <v>6661</v>
      </c>
      <c r="E13" s="36" t="s">
        <v>25</v>
      </c>
      <c r="F13" s="1">
        <v>15</v>
      </c>
      <c r="G13" s="1">
        <v>9</v>
      </c>
      <c r="H13" s="1">
        <v>8</v>
      </c>
      <c r="I13" s="1">
        <v>7</v>
      </c>
      <c r="J13" s="44">
        <f>MAX(F13:I13)</f>
        <v>15</v>
      </c>
      <c r="K13" s="45">
        <f>SUM(F13:I13)</f>
        <v>39</v>
      </c>
      <c r="L13" s="45">
        <f>K13-J13</f>
        <v>24</v>
      </c>
    </row>
    <row r="14" spans="1:12" ht="12.75">
      <c r="A14">
        <v>11</v>
      </c>
      <c r="B14" t="s">
        <v>52</v>
      </c>
      <c r="C14" t="s">
        <v>60</v>
      </c>
      <c r="D14">
        <v>128</v>
      </c>
      <c r="E14" s="36" t="s">
        <v>66</v>
      </c>
      <c r="F14" s="1">
        <v>9</v>
      </c>
      <c r="G14" s="1">
        <v>10</v>
      </c>
      <c r="H14" s="1">
        <v>10</v>
      </c>
      <c r="I14" s="1">
        <v>9</v>
      </c>
      <c r="J14" s="44">
        <f>MAX(F14:I14)</f>
        <v>10</v>
      </c>
      <c r="K14" s="45">
        <f>SUM(F14:I14)</f>
        <v>38</v>
      </c>
      <c r="L14" s="45">
        <f>K14-J14</f>
        <v>28</v>
      </c>
    </row>
    <row r="15" spans="1:12" ht="12.75">
      <c r="A15">
        <v>12</v>
      </c>
      <c r="B15" s="47" t="s">
        <v>29</v>
      </c>
      <c r="C15" t="s">
        <v>56</v>
      </c>
      <c r="D15">
        <v>5915</v>
      </c>
      <c r="E15" s="36" t="s">
        <v>28</v>
      </c>
      <c r="F15" s="1">
        <v>10</v>
      </c>
      <c r="G15" s="1">
        <v>8</v>
      </c>
      <c r="H15" s="1">
        <v>12</v>
      </c>
      <c r="I15" s="1">
        <v>12</v>
      </c>
      <c r="J15" s="44">
        <f>MAX(F15:I15)</f>
        <v>12</v>
      </c>
      <c r="K15" s="45">
        <f>SUM(F15:I15)</f>
        <v>42</v>
      </c>
      <c r="L15" s="45">
        <f>K15-J15</f>
        <v>30</v>
      </c>
    </row>
    <row r="16" spans="1:12" ht="12.75">
      <c r="A16">
        <v>13</v>
      </c>
      <c r="B16" t="s">
        <v>30</v>
      </c>
      <c r="C16" s="10"/>
      <c r="D16" s="36"/>
      <c r="E16" s="36" t="s">
        <v>39</v>
      </c>
      <c r="F16" s="1">
        <v>12</v>
      </c>
      <c r="G16" s="1">
        <v>13</v>
      </c>
      <c r="H16" s="1">
        <v>11</v>
      </c>
      <c r="I16" s="1">
        <v>13</v>
      </c>
      <c r="J16" s="44">
        <f>MAX(F16:I16)</f>
        <v>13</v>
      </c>
      <c r="K16" s="45">
        <f>SUM(F16:I16)</f>
        <v>49</v>
      </c>
      <c r="L16" s="45">
        <f>K16-J16</f>
        <v>36</v>
      </c>
    </row>
    <row r="17" spans="1:12" ht="12.75">
      <c r="A17">
        <v>14</v>
      </c>
      <c r="B17" s="47" t="s">
        <v>51</v>
      </c>
      <c r="D17">
        <v>3</v>
      </c>
      <c r="E17" s="36" t="s">
        <v>41</v>
      </c>
      <c r="F17" s="1">
        <v>15</v>
      </c>
      <c r="G17" s="1">
        <v>12</v>
      </c>
      <c r="H17" s="1">
        <v>14</v>
      </c>
      <c r="I17" s="1">
        <v>15</v>
      </c>
      <c r="J17" s="44">
        <f>MAX(F17:I17)</f>
        <v>15</v>
      </c>
      <c r="K17" s="45">
        <f>SUM(F17:I17)</f>
        <v>56</v>
      </c>
      <c r="L17" s="45">
        <f>K17-J17</f>
        <v>41</v>
      </c>
    </row>
    <row r="18" spans="5:12" ht="12.75">
      <c r="E18" s="36"/>
      <c r="F18" s="1"/>
      <c r="G18" s="1"/>
      <c r="H18" s="1"/>
      <c r="I18" s="1"/>
      <c r="J18" s="44"/>
      <c r="K18" s="45"/>
      <c r="L18" s="45"/>
    </row>
    <row r="19" spans="5:12" ht="12.75">
      <c r="E19" s="36"/>
      <c r="F19" s="1"/>
      <c r="G19" s="1"/>
      <c r="H19" s="1"/>
      <c r="I19" s="1"/>
      <c r="J19" s="44"/>
      <c r="K19" s="45"/>
      <c r="L19" s="45"/>
    </row>
    <row r="20" spans="5:12" ht="12.75">
      <c r="E20" s="36"/>
      <c r="F20" s="1"/>
      <c r="G20" s="1"/>
      <c r="H20" s="1"/>
      <c r="I20" s="1"/>
      <c r="J20" s="44"/>
      <c r="K20" s="45"/>
      <c r="L20" s="45"/>
    </row>
    <row r="23" spans="2:3" ht="12.75">
      <c r="B23" s="48"/>
      <c r="C23" s="10"/>
    </row>
    <row r="24" spans="2:3" ht="12.75">
      <c r="B24" s="10"/>
      <c r="C24" s="10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AA989"/>
  <sheetViews>
    <sheetView showRowColHeaders="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5" sqref="A5:Y18"/>
    </sheetView>
  </sheetViews>
  <sheetFormatPr defaultColWidth="8.75390625" defaultRowHeight="12.75"/>
  <cols>
    <col min="1" max="1" width="12.75390625" style="1" customWidth="1"/>
    <col min="2" max="2" width="25.75390625" style="1" customWidth="1"/>
    <col min="3" max="4" width="6.75390625" style="31" customWidth="1"/>
    <col min="5" max="5" width="3.75390625" style="1" customWidth="1"/>
    <col min="6" max="8" width="3.75390625" style="25" customWidth="1"/>
    <col min="9" max="10" width="4.25390625" style="25" customWidth="1"/>
    <col min="11" max="13" width="5.75390625" style="25" customWidth="1"/>
    <col min="14" max="14" width="6.75390625" style="25" hidden="1" customWidth="1"/>
    <col min="15" max="17" width="3.75390625" style="25" customWidth="1"/>
    <col min="18" max="18" width="5.75390625" style="25" customWidth="1"/>
    <col min="19" max="19" width="6.375" style="25" hidden="1" customWidth="1"/>
    <col min="20" max="20" width="5.75390625" style="25" customWidth="1"/>
    <col min="21" max="21" width="6.75390625" style="25" hidden="1" customWidth="1"/>
    <col min="22" max="22" width="5.75390625" style="25" customWidth="1"/>
    <col min="23" max="24" width="6.75390625" style="25" customWidth="1"/>
    <col min="25" max="16384" width="8.75390625" style="1" customWidth="1"/>
  </cols>
  <sheetData>
    <row r="1" spans="10:27" ht="19.5" customHeight="1">
      <c r="J1" s="27" t="s">
        <v>13</v>
      </c>
      <c r="V1" s="4" t="s">
        <v>8</v>
      </c>
      <c r="W1" s="5">
        <v>3</v>
      </c>
      <c r="X1" s="40">
        <f>IF($W$1="D-PN",0,IF($W$1&gt;4,4,IF($W$1&gt;3,3,IF($W$1&gt;1,2,IF($W$1&gt;0,1,0)))))</f>
        <v>2</v>
      </c>
      <c r="Y1" s="25"/>
      <c r="Z1" s="25"/>
      <c r="AA1" s="25"/>
    </row>
    <row r="2" spans="2:27" ht="12.75">
      <c r="B2" s="28" t="s">
        <v>14</v>
      </c>
      <c r="C2" s="42">
        <f>COUNTA($D$5:$D$989)</f>
        <v>14</v>
      </c>
      <c r="V2" s="1"/>
      <c r="Y2" s="25"/>
      <c r="Z2" s="25"/>
      <c r="AA2" s="25"/>
    </row>
    <row r="3" spans="1:24" s="2" customFormat="1" ht="12.75">
      <c r="A3" s="3"/>
      <c r="B3" s="3"/>
      <c r="C3" s="32"/>
      <c r="D3" s="33"/>
      <c r="G3" s="39" t="s">
        <v>21</v>
      </c>
      <c r="H3" s="6"/>
      <c r="I3" s="41" t="s">
        <v>11</v>
      </c>
      <c r="K3" s="19"/>
      <c r="L3" s="20"/>
      <c r="M3" s="20"/>
      <c r="N3" s="6" t="s">
        <v>0</v>
      </c>
      <c r="O3" s="6" t="s">
        <v>0</v>
      </c>
      <c r="P3" s="20"/>
      <c r="Q3" s="20" t="s">
        <v>2</v>
      </c>
      <c r="R3" s="20"/>
      <c r="S3" s="20"/>
      <c r="T3" s="26" t="s">
        <v>24</v>
      </c>
      <c r="U3" s="20"/>
      <c r="V3" s="26"/>
      <c r="W3" s="26" t="s">
        <v>24</v>
      </c>
      <c r="X3" s="21"/>
    </row>
    <row r="4" spans="1:24" s="2" customFormat="1" ht="12.75">
      <c r="A4" s="7" t="s">
        <v>17</v>
      </c>
      <c r="B4" s="7" t="s">
        <v>12</v>
      </c>
      <c r="C4" s="34" t="s">
        <v>1</v>
      </c>
      <c r="D4" s="35" t="s">
        <v>0</v>
      </c>
      <c r="E4" s="8" t="s">
        <v>20</v>
      </c>
      <c r="F4" s="9" t="s">
        <v>15</v>
      </c>
      <c r="G4" s="9" t="s">
        <v>16</v>
      </c>
      <c r="H4" s="9" t="s">
        <v>19</v>
      </c>
      <c r="I4" s="8" t="s">
        <v>19</v>
      </c>
      <c r="J4" s="8" t="s">
        <v>18</v>
      </c>
      <c r="K4" s="8" t="s">
        <v>4</v>
      </c>
      <c r="L4" s="8" t="s">
        <v>22</v>
      </c>
      <c r="M4" s="8" t="s">
        <v>23</v>
      </c>
      <c r="N4" s="9" t="s">
        <v>10</v>
      </c>
      <c r="O4" s="9" t="s">
        <v>9</v>
      </c>
      <c r="P4" s="8" t="s">
        <v>5</v>
      </c>
      <c r="Q4" s="8" t="s">
        <v>6</v>
      </c>
      <c r="R4" s="8" t="s">
        <v>7</v>
      </c>
      <c r="S4" s="8"/>
      <c r="T4" s="8"/>
      <c r="U4" s="8"/>
      <c r="V4" s="8" t="s">
        <v>3</v>
      </c>
      <c r="W4" s="8"/>
      <c r="X4" s="8" t="s">
        <v>3</v>
      </c>
    </row>
    <row r="5" spans="1:25" ht="12.75">
      <c r="A5" t="s">
        <v>44</v>
      </c>
      <c r="B5" t="s">
        <v>59</v>
      </c>
      <c r="C5">
        <v>2492</v>
      </c>
      <c r="D5" s="36" t="s">
        <v>45</v>
      </c>
      <c r="E5" s="11">
        <v>365</v>
      </c>
      <c r="F5" s="13"/>
      <c r="G5" s="14"/>
      <c r="H5" s="15" t="str">
        <f>IF(OR(D5="",I5="nl"),"",IF(J5&lt;70,"L4",IF(J5&lt;80,"L3",IF(J5&lt;90,"L2",IF(J5&lt;100,"L1",IF(J5&gt;130,"H3",IF(J5&gt;120,"H2",IF(J5&gt;110,"H1",""))))))))</f>
        <v>H1</v>
      </c>
      <c r="I5" s="12">
        <f>IF(D5="","",INDEX(Portsmouth,MATCH(D5,Code,0),3))</f>
        <v>308</v>
      </c>
      <c r="J5" s="12">
        <f>IF(D5="","",IF(I5="nl",100,100*E5/I5))</f>
        <v>118.50649350649351</v>
      </c>
      <c r="K5" s="15">
        <f>IF(D5="","",INDEX(Portsmouth,MATCH(D5,Code,0),$X$1+5))</f>
        <v>63.6</v>
      </c>
      <c r="L5" s="22">
        <f>IF(D5="","",IF(F5="",1,INDEX(Adjustment,MATCH(F5,A_Code,0),$X$1+3))*IF(G5="",1,INDEX(Adjustment,MATCH(G5,A_Code,0),$X$1+3))*IF(H5="",1,INDEX(Adjustment,MATCH(H5,A_Code,0),$X$1+3)))</f>
        <v>1.007</v>
      </c>
      <c r="M5" s="15">
        <f>IF(D5="","",K5*L5)</f>
        <v>64.0452</v>
      </c>
      <c r="N5" s="21">
        <f>IF(D5="","",ROW(INDEX(Portsmouth,MATCH(D5,Code,0),2)))</f>
        <v>48</v>
      </c>
      <c r="O5" s="21">
        <f>IF(D5="","",COUNTIF($D$5:$D$139,D5))</f>
        <v>2</v>
      </c>
      <c r="P5" s="10"/>
      <c r="Q5">
        <v>19</v>
      </c>
      <c r="R5">
        <v>11</v>
      </c>
      <c r="S5" s="23">
        <v>175.81666666666666</v>
      </c>
      <c r="T5" s="16">
        <f>IF(R5="","",IF(TYPE(R5)=2,R5,(P5*60+Q5+(R5/60))))</f>
        <v>19.183333333333334</v>
      </c>
      <c r="U5" s="16">
        <v>269.4818136522172</v>
      </c>
      <c r="V5" s="17">
        <f>IF(T5="","",IF(TYPE(R5)=2,T5,T5/(M5*0.01)))</f>
        <v>29.95280416539153</v>
      </c>
      <c r="W5" s="24" t="e">
        <f>IF(R5="","",IF(TYPE(R5)=2,$C$2+1,MATCH(T5,S$5:S$989,0)))</f>
        <v>#N/A</v>
      </c>
      <c r="X5" s="24" t="e">
        <f>IF(R5="","",IF(TYPE(R5)=2,$C$2+1,MATCH(V5,U$5:U$989,0)))</f>
        <v>#N/A</v>
      </c>
      <c r="Y5" s="1">
        <v>1</v>
      </c>
    </row>
    <row r="6" spans="1:25" ht="12.75">
      <c r="A6" t="s">
        <v>43</v>
      </c>
      <c r="B6" s="10"/>
      <c r="C6" s="36"/>
      <c r="D6" s="36" t="s">
        <v>25</v>
      </c>
      <c r="E6" s="11">
        <v>188</v>
      </c>
      <c r="F6" s="13"/>
      <c r="G6" s="14"/>
      <c r="H6" s="15" t="str">
        <f>IF(OR(D6="",I6="nl"),"",IF(J6&lt;70,"L4",IF(J6&lt;80,"L3",IF(J6&lt;90,"L2",IF(J6&lt;100,"L1",IF(J6&gt;130,"H3",IF(J6&gt;120,"H2",IF(J6&gt;110,"H1",""))))))))</f>
        <v>H1</v>
      </c>
      <c r="I6" s="12">
        <f>IF(D6="","",INDEX(Portsmouth,MATCH(D6,Code,0),3))</f>
        <v>160</v>
      </c>
      <c r="J6" s="12">
        <f>IF(D6="","",IF(I6="nl",100,100*E6/I6))</f>
        <v>117.5</v>
      </c>
      <c r="K6" s="15">
        <f>IF(D6="","",INDEX(Portsmouth,MATCH(D6,Code,0),$X$1+5))</f>
        <v>76.2</v>
      </c>
      <c r="L6" s="22">
        <f>IF(D6="","",IF(F6="",1,INDEX(Adjustment,MATCH(F6,A_Code,0),$X$1+3))*IF(G6="",1,INDEX(Adjustment,MATCH(G6,A_Code,0),$X$1+3))*IF(H6="",1,INDEX(Adjustment,MATCH(H6,A_Code,0),$X$1+3)))</f>
        <v>1.007</v>
      </c>
      <c r="M6" s="15">
        <f>IF(D6="","",K6*L6)</f>
        <v>76.73339999999999</v>
      </c>
      <c r="N6" s="21">
        <f>IF(D6="","",ROW(INDEX(Portsmouth,MATCH(D6,Code,0),2)))</f>
        <v>37</v>
      </c>
      <c r="O6" s="21">
        <f>IF(D6="","",COUNTIF($D$5:$D$139,D6))</f>
        <v>2</v>
      </c>
      <c r="P6" s="10"/>
      <c r="Q6">
        <v>24</v>
      </c>
      <c r="R6">
        <v>8</v>
      </c>
      <c r="S6" s="23">
        <v>175.81666666666666</v>
      </c>
      <c r="T6" s="16">
        <f>IF(R6="","",IF(TYPE(R6)=2,R6,(P6*60+Q6+(R6/60))))</f>
        <v>24.133333333333333</v>
      </c>
      <c r="U6" s="16">
        <v>269.4818136522172</v>
      </c>
      <c r="V6" s="17">
        <f>IF(T6="","",IF(TYPE(R6)=2,T6,T6/(M6*0.01)))</f>
        <v>31.450884925382343</v>
      </c>
      <c r="W6" s="24" t="e">
        <f>IF(R6="","",IF(TYPE(R6)=2,$C$2+1,MATCH(T6,S$5:S$989,0)))</f>
        <v>#N/A</v>
      </c>
      <c r="X6" s="24" t="e">
        <f>IF(R6="","",IF(TYPE(R6)=2,$C$2+1,MATCH(V6,U$5:U$989,0)))</f>
        <v>#N/A</v>
      </c>
      <c r="Y6" s="1">
        <v>2</v>
      </c>
    </row>
    <row r="7" spans="1:25" ht="12.75">
      <c r="A7" t="s">
        <v>26</v>
      </c>
      <c r="B7" t="s">
        <v>46</v>
      </c>
      <c r="C7">
        <v>1011</v>
      </c>
      <c r="D7" s="36" t="s">
        <v>27</v>
      </c>
      <c r="E7" s="10">
        <v>405</v>
      </c>
      <c r="F7" s="13"/>
      <c r="G7" s="14"/>
      <c r="H7" s="15" t="str">
        <f>IF(OR(D7="",I7="nl"),"",IF(J7&lt;70,"L4",IF(J7&lt;80,"L3",IF(J7&lt;90,"L2",IF(J7&lt;100,"L1",IF(J7&gt;130,"H3",IF(J7&gt;120,"H2",IF(J7&gt;110,"H1",""))))))))</f>
        <v>H3</v>
      </c>
      <c r="I7" s="12">
        <f>IF(D7="","",INDEX(Portsmouth,MATCH(D7,Code,0),3))</f>
        <v>295</v>
      </c>
      <c r="J7" s="12">
        <f>IF(D7="","",IF(I7="nl",100,100*E7/I7))</f>
        <v>137.28813559322035</v>
      </c>
      <c r="K7" s="15">
        <f>IF(D7="","",INDEX(Portsmouth,MATCH(D7,Code,0),$X$1+5))</f>
        <v>66.4</v>
      </c>
      <c r="L7" s="22">
        <f>IF(D7="","",IF(F7="",1,INDEX(Adjustment,MATCH(F7,A_Code,0),$X$1+3))*IF(G7="",1,INDEX(Adjustment,MATCH(G7,A_Code,0),$X$1+3))*IF(H7="",1,INDEX(Adjustment,MATCH(H7,A_Code,0),$X$1+3)))</f>
        <v>1.02</v>
      </c>
      <c r="M7" s="15">
        <f>IF(D7="","",K7*L7)</f>
        <v>67.72800000000001</v>
      </c>
      <c r="N7" s="21">
        <f>IF(D7="","",ROW(INDEX(Portsmouth,MATCH(D7,Code,0),2)))</f>
        <v>40</v>
      </c>
      <c r="O7" s="21">
        <f>IF(D7="","",COUNTIF($D$5:$D$139,D7))</f>
        <v>1</v>
      </c>
      <c r="P7" s="10"/>
      <c r="Q7">
        <v>21</v>
      </c>
      <c r="R7">
        <v>24</v>
      </c>
      <c r="S7" s="23">
        <v>175.81666666666666</v>
      </c>
      <c r="T7" s="16">
        <f>IF(R7="","",IF(TYPE(R7)=2,R7,(P7*60+Q7+(R7/60))))</f>
        <v>21.4</v>
      </c>
      <c r="U7" s="16">
        <v>269.4818136522172</v>
      </c>
      <c r="V7" s="17">
        <f>IF(T7="","",IF(TYPE(R7)=2,T7,T7/(M7*0.01)))</f>
        <v>31.596976139853524</v>
      </c>
      <c r="W7" s="24" t="e">
        <f>IF(R7="","",IF(TYPE(R7)=2,$C$2+1,MATCH(T7,S$5:S$989,0)))</f>
        <v>#N/A</v>
      </c>
      <c r="X7" s="24" t="e">
        <f>IF(R7="","",IF(TYPE(R7)=2,$C$2+1,MATCH(V7,U$5:U$989,0)))</f>
        <v>#N/A</v>
      </c>
      <c r="Y7" s="1">
        <v>3</v>
      </c>
    </row>
    <row r="8" spans="1:25" ht="12.75">
      <c r="A8" t="s">
        <v>49</v>
      </c>
      <c r="B8" t="s">
        <v>50</v>
      </c>
      <c r="C8">
        <v>2572</v>
      </c>
      <c r="D8" s="36" t="s">
        <v>45</v>
      </c>
      <c r="E8" s="11">
        <v>350</v>
      </c>
      <c r="F8" s="13"/>
      <c r="G8" s="14"/>
      <c r="H8" s="15" t="str">
        <f>IF(OR(D8="",I8="nl"),"",IF(J8&lt;70,"L4",IF(J8&lt;80,"L3",IF(J8&lt;90,"L2",IF(J8&lt;100,"L1",IF(J8&gt;130,"H3",IF(J8&gt;120,"H2",IF(J8&gt;110,"H1",""))))))))</f>
        <v>H1</v>
      </c>
      <c r="I8" s="12">
        <f>IF(D8="","",INDEX(Portsmouth,MATCH(D8,Code,0),3))</f>
        <v>308</v>
      </c>
      <c r="J8" s="12">
        <f>IF(D8="","",IF(I8="nl",100,100*E8/I8))</f>
        <v>113.63636363636364</v>
      </c>
      <c r="K8" s="15">
        <f>IF(D8="","",INDEX(Portsmouth,MATCH(D8,Code,0),$X$1+5))</f>
        <v>63.6</v>
      </c>
      <c r="L8" s="22">
        <f>IF(D8="","",IF(F8="",1,INDEX(Adjustment,MATCH(F8,A_Code,0),$X$1+3))*IF(G8="",1,INDEX(Adjustment,MATCH(G8,A_Code,0),$X$1+3))*IF(H8="",1,INDEX(Adjustment,MATCH(H8,A_Code,0),$X$1+3)))</f>
        <v>1.007</v>
      </c>
      <c r="M8" s="15">
        <f>IF(D8="","",K8*L8)</f>
        <v>64.0452</v>
      </c>
      <c r="N8" s="21">
        <f>IF(D8="","",ROW(INDEX(Portsmouth,MATCH(D8,Code,0),2)))</f>
        <v>48</v>
      </c>
      <c r="O8" s="21">
        <f>IF(D8="","",COUNTIF($D$5:$D$139,D8))</f>
        <v>2</v>
      </c>
      <c r="P8" s="10"/>
      <c r="Q8">
        <v>20</v>
      </c>
      <c r="R8">
        <v>33</v>
      </c>
      <c r="S8" s="23">
        <v>175.81666666666666</v>
      </c>
      <c r="T8" s="16">
        <f>IF(R8="","",IF(TYPE(R8)=2,R8,(P8*60+Q8+(R8/60))))</f>
        <v>20.55</v>
      </c>
      <c r="U8" s="16">
        <v>269.4818136522172</v>
      </c>
      <c r="V8" s="17">
        <f>IF(T8="","",IF(TYPE(R8)=2,T8,T8/(M8*0.01)))</f>
        <v>32.08671375840813</v>
      </c>
      <c r="W8" s="24" t="e">
        <f>IF(R8="","",IF(TYPE(R8)=2,$C$2+1,MATCH(T8,S$5:S$989,0)))</f>
        <v>#N/A</v>
      </c>
      <c r="X8" s="24" t="e">
        <f>IF(R8="","",IF(TYPE(R8)=2,$C$2+1,MATCH(V8,U$5:U$989,0)))</f>
        <v>#N/A</v>
      </c>
      <c r="Y8" s="1">
        <v>4</v>
      </c>
    </row>
    <row r="9" spans="1:25" ht="12.75">
      <c r="A9" s="10" t="s">
        <v>40</v>
      </c>
      <c r="B9" s="10"/>
      <c r="C9" s="36">
        <v>723</v>
      </c>
      <c r="D9" s="36" t="s">
        <v>62</v>
      </c>
      <c r="E9" s="11">
        <v>175</v>
      </c>
      <c r="F9" s="13"/>
      <c r="G9" s="14"/>
      <c r="H9" s="15">
        <f>IF(OR(D9="",I9="nl"),"",IF(J9&lt;70,"L4",IF(J9&lt;80,"L3",IF(J9&lt;90,"L2",IF(J9&lt;100,"L1",IF(J9&gt;130,"H3",IF(J9&gt;120,"H2",IF(J9&gt;110,"H1",""))))))))</f>
      </c>
      <c r="I9" s="12">
        <f>IF(D9="","",INDEX(Portsmouth,MATCH(D9,Code,0),3))</f>
        <v>165</v>
      </c>
      <c r="J9" s="12">
        <f>IF(D9="","",IF(I9="nl",100,100*E9/I9))</f>
        <v>106.06060606060606</v>
      </c>
      <c r="K9" s="15">
        <f>IF(D9="","",INDEX(Portsmouth,MATCH(D9,Code,0),$X$1+5))</f>
        <v>68</v>
      </c>
      <c r="L9" s="22">
        <f>IF(D9="","",IF(F9="",1,INDEX(Adjustment,MATCH(F9,A_Code,0),$X$1+3))*IF(G9="",1,INDEX(Adjustment,MATCH(G9,A_Code,0),$X$1+3))*IF(H9="",1,INDEX(Adjustment,MATCH(H9,A_Code,0),$X$1+3)))</f>
        <v>1</v>
      </c>
      <c r="M9" s="15">
        <f>IF(D9="","",K9*L9)</f>
        <v>68</v>
      </c>
      <c r="N9" s="21">
        <f>IF(D9="","",ROW(INDEX(Portsmouth,MATCH(D9,Code,0),2)))</f>
        <v>77</v>
      </c>
      <c r="O9" s="21">
        <f>IF(D9="","",COUNTIF($D$5:$D$139,D9))</f>
        <v>3</v>
      </c>
      <c r="P9" s="10"/>
      <c r="Q9">
        <v>21</v>
      </c>
      <c r="R9">
        <v>51</v>
      </c>
      <c r="S9" s="23">
        <v>175.81666666666666</v>
      </c>
      <c r="T9" s="16">
        <f>IF(R9="","",IF(TYPE(R9)=2,R9,(P9*60+Q9+(R9/60))))</f>
        <v>21.85</v>
      </c>
      <c r="U9" s="16">
        <v>269.4818136522172</v>
      </c>
      <c r="V9" s="17">
        <f>IF(T9="","",IF(TYPE(R9)=2,T9,T9/(M9*0.01)))</f>
        <v>32.13235294117647</v>
      </c>
      <c r="W9" s="24" t="e">
        <f>IF(R9="","",IF(TYPE(R9)=2,$C$2+1,MATCH(T9,S$5:S$989,0)))</f>
        <v>#N/A</v>
      </c>
      <c r="X9" s="24" t="e">
        <f>IF(R9="","",IF(TYPE(R9)=2,$C$2+1,MATCH(V9,U$5:U$989,0)))</f>
        <v>#N/A</v>
      </c>
      <c r="Y9" s="1">
        <v>5</v>
      </c>
    </row>
    <row r="10" spans="1:25" ht="12.75">
      <c r="A10" s="47" t="s">
        <v>47</v>
      </c>
      <c r="B10"/>
      <c r="C10">
        <v>40</v>
      </c>
      <c r="D10" s="36" t="s">
        <v>39</v>
      </c>
      <c r="E10" s="11"/>
      <c r="F10" s="13"/>
      <c r="G10" s="14"/>
      <c r="H10" s="15">
        <f>IF(OR(D10="",I10="nl"),"",IF(J10&lt;70,"L4",IF(J10&lt;80,"L3",IF(J10&lt;90,"L2",IF(J10&lt;100,"L1",IF(J10&gt;130,"H3",IF(J10&gt;120,"H2",IF(J10&gt;110,"H1",""))))))))</f>
      </c>
      <c r="I10" s="12" t="str">
        <f>IF(D10="","",INDEX(Portsmouth,MATCH(D10,Code,0),3))</f>
        <v>nl</v>
      </c>
      <c r="J10" s="12">
        <f>IF(D10="","",IF(I10="nl",100,100*E10/I10))</f>
        <v>100</v>
      </c>
      <c r="K10" s="15">
        <f>IF(D10="","",INDEX(Portsmouth,MATCH(D10,Code,0),$X$1+5))</f>
        <v>92.7</v>
      </c>
      <c r="L10" s="22">
        <f>IF(D10="","",IF(F10="",1,INDEX(Adjustment,MATCH(F10,A_Code,0),$X$1+3))*IF(G10="",1,INDEX(Adjustment,MATCH(G10,A_Code,0),$X$1+3))*IF(H10="",1,INDEX(Adjustment,MATCH(H10,A_Code,0),$X$1+3)))</f>
        <v>1</v>
      </c>
      <c r="M10" s="15">
        <f>IF(D10="","",K10*L10)</f>
        <v>92.7</v>
      </c>
      <c r="N10" s="21">
        <f>IF(D10="","",ROW(INDEX(Portsmouth,MATCH(D10,Code,0),2)))</f>
        <v>50</v>
      </c>
      <c r="O10" s="21">
        <f>IF(D10="","",COUNTIF($D$5:$D$139,D10))</f>
        <v>3</v>
      </c>
      <c r="P10" s="10"/>
      <c r="Q10">
        <v>30</v>
      </c>
      <c r="R10">
        <v>22</v>
      </c>
      <c r="S10" s="23">
        <v>175.81666666666666</v>
      </c>
      <c r="T10" s="16">
        <f>IF(R10="","",IF(TYPE(R10)=2,R10,(P10*60+Q10+(R10/60))))</f>
        <v>30.366666666666667</v>
      </c>
      <c r="U10" s="16">
        <v>269.4818136522172</v>
      </c>
      <c r="V10" s="17">
        <f>IF(T10="","",IF(TYPE(R10)=2,T10,T10/(M10*0.01)))</f>
        <v>32.758000719165764</v>
      </c>
      <c r="W10" s="24" t="e">
        <f>IF(R10="","",IF(TYPE(R10)=2,$C$2+1,MATCH(T10,S$5:S$989,0)))</f>
        <v>#N/A</v>
      </c>
      <c r="X10" s="24" t="e">
        <f>IF(R10="","",IF(TYPE(R10)=2,$C$2+1,MATCH(V10,U$5:U$989,0)))</f>
        <v>#N/A</v>
      </c>
      <c r="Y10" s="1">
        <v>6</v>
      </c>
    </row>
    <row r="11" spans="1:25" ht="12.75">
      <c r="A11" t="s">
        <v>57</v>
      </c>
      <c r="B11" s="10"/>
      <c r="C11" s="36">
        <v>127</v>
      </c>
      <c r="D11" s="36" t="s">
        <v>62</v>
      </c>
      <c r="E11" s="11">
        <v>164</v>
      </c>
      <c r="F11" s="13"/>
      <c r="G11" s="14"/>
      <c r="H11" s="15" t="str">
        <f>IF(OR(D11="",I11="nl"),"",IF(J11&lt;70,"L4",IF(J11&lt;80,"L3",IF(J11&lt;90,"L2",IF(J11&lt;100,"L1",IF(J11&gt;130,"H3",IF(J11&gt;120,"H2",IF(J11&gt;110,"H1",""))))))))</f>
        <v>L1</v>
      </c>
      <c r="I11" s="12">
        <f>IF(D11="","",INDEX(Portsmouth,MATCH(D11,Code,0),3))</f>
        <v>165</v>
      </c>
      <c r="J11" s="12">
        <f>IF(D11="","",IF(I11="nl",100,100*E11/I11))</f>
        <v>99.39393939393939</v>
      </c>
      <c r="K11" s="15">
        <f>IF(D11="","",INDEX(Portsmouth,MATCH(D11,Code,0),$X$1+5))</f>
        <v>68</v>
      </c>
      <c r="L11" s="22">
        <f>IF(D11="","",IF(F11="",1,INDEX(Adjustment,MATCH(F11,A_Code,0),$X$1+3))*IF(G11="",1,INDEX(Adjustment,MATCH(G11,A_Code,0),$X$1+3))*IF(H11="",1,INDEX(Adjustment,MATCH(H11,A_Code,0),$X$1+3)))</f>
        <v>0.991</v>
      </c>
      <c r="M11" s="15">
        <f>IF(D11="","",K11*L11)</f>
        <v>67.388</v>
      </c>
      <c r="N11" s="21">
        <f>IF(D11="","",ROW(INDEX(Portsmouth,MATCH(D11,Code,0),2)))</f>
        <v>77</v>
      </c>
      <c r="O11" s="21">
        <f>IF(D11="","",COUNTIF($D$5:$D$139,D11))</f>
        <v>3</v>
      </c>
      <c r="P11" s="10"/>
      <c r="Q11">
        <v>24</v>
      </c>
      <c r="R11">
        <v>49</v>
      </c>
      <c r="S11" s="23">
        <v>175.81666666666666</v>
      </c>
      <c r="T11" s="16">
        <f>IF(R11="","",IF(TYPE(R11)=2,R11,(P11*60+Q11+(R11/60))))</f>
        <v>24.816666666666666</v>
      </c>
      <c r="U11" s="16">
        <v>269.4818136522172</v>
      </c>
      <c r="V11" s="17">
        <f>IF(T11="","",IF(TYPE(R11)=2,T11,T11/(M11*0.01)))</f>
        <v>36.82653687105518</v>
      </c>
      <c r="W11" s="24" t="e">
        <f>IF(R11="","",IF(TYPE(R11)=2,$C$2+1,MATCH(T11,S$5:S$989,0)))</f>
        <v>#N/A</v>
      </c>
      <c r="X11" s="24" t="e">
        <f>IF(R11="","",IF(TYPE(R11)=2,$C$2+1,MATCH(V11,U$5:U$989,0)))</f>
        <v>#N/A</v>
      </c>
      <c r="Y11" s="1">
        <v>7</v>
      </c>
    </row>
    <row r="12" spans="1:25" ht="12.75">
      <c r="A12" t="s">
        <v>48</v>
      </c>
      <c r="B12"/>
      <c r="C12" t="s">
        <v>53</v>
      </c>
      <c r="D12" s="36" t="s">
        <v>39</v>
      </c>
      <c r="E12" s="11"/>
      <c r="F12" s="13"/>
      <c r="G12" s="14"/>
      <c r="H12" s="15">
        <f>IF(OR(D12="",I12="nl"),"",IF(J12&lt;70,"L4",IF(J12&lt;80,"L3",IF(J12&lt;90,"L2",IF(J12&lt;100,"L1",IF(J12&gt;130,"H3",IF(J12&gt;120,"H2",IF(J12&gt;110,"H1",""))))))))</f>
      </c>
      <c r="I12" s="12" t="str">
        <f>IF(D12="","",INDEX(Portsmouth,MATCH(D12,Code,0),3))</f>
        <v>nl</v>
      </c>
      <c r="J12" s="12">
        <f>IF(D12="","",IF(I12="nl",100,100*E12/I12))</f>
        <v>100</v>
      </c>
      <c r="K12" s="15">
        <f>IF(D12="","",INDEX(Portsmouth,MATCH(D12,Code,0),$X$1+5))</f>
        <v>92.7</v>
      </c>
      <c r="L12" s="22">
        <f>IF(D12="","",IF(F12="",1,INDEX(Adjustment,MATCH(F12,A_Code,0),$X$1+3))*IF(G12="",1,INDEX(Adjustment,MATCH(G12,A_Code,0),$X$1+3))*IF(H12="",1,INDEX(Adjustment,MATCH(H12,A_Code,0),$X$1+3)))</f>
        <v>1</v>
      </c>
      <c r="M12" s="15">
        <f>IF(D12="","",K12*L12)</f>
        <v>92.7</v>
      </c>
      <c r="N12" s="21">
        <f>IF(D12="","",ROW(INDEX(Portsmouth,MATCH(D12,Code,0),2)))</f>
        <v>50</v>
      </c>
      <c r="O12" s="21">
        <f>IF(D12="","",COUNTIF($D$5:$D$139,D12))</f>
        <v>3</v>
      </c>
      <c r="P12" s="10"/>
      <c r="Q12">
        <v>35</v>
      </c>
      <c r="R12">
        <v>2</v>
      </c>
      <c r="S12" s="23">
        <v>175.81666666666666</v>
      </c>
      <c r="T12" s="16">
        <f>IF(R12="","",IF(TYPE(R12)=2,R12,(P12*60+Q12+(R12/60))))</f>
        <v>35.03333333333333</v>
      </c>
      <c r="U12" s="16">
        <v>269.4818136522172</v>
      </c>
      <c r="V12" s="17">
        <f>IF(T12="","",IF(TYPE(R12)=2,T12,T12/(M12*0.01)))</f>
        <v>37.792161093131966</v>
      </c>
      <c r="W12" s="24" t="e">
        <f>IF(R12="","",IF(TYPE(R12)=2,$C$2+1,MATCH(T12,S$5:S$989,0)))</f>
        <v>#N/A</v>
      </c>
      <c r="X12" s="24" t="e">
        <f>IF(R12="","",IF(TYPE(R12)=2,$C$2+1,MATCH(V12,U$5:U$989,0)))</f>
        <v>#N/A</v>
      </c>
      <c r="Y12" s="1">
        <v>8</v>
      </c>
    </row>
    <row r="13" spans="1:25" ht="12.75">
      <c r="A13" t="s">
        <v>52</v>
      </c>
      <c r="B13" t="s">
        <v>60</v>
      </c>
      <c r="C13">
        <v>128</v>
      </c>
      <c r="D13" s="36" t="s">
        <v>62</v>
      </c>
      <c r="E13" s="11">
        <v>330</v>
      </c>
      <c r="F13" s="13"/>
      <c r="G13" s="14"/>
      <c r="H13" s="15" t="str">
        <f>IF(OR(D13="",I13="nl"),"",IF(J13&lt;70,"L4",IF(J13&lt;80,"L3",IF(J13&lt;90,"L2",IF(J13&lt;100,"L1",IF(J13&gt;130,"H3",IF(J13&gt;120,"H2",IF(J13&gt;110,"H1",""))))))))</f>
        <v>H3</v>
      </c>
      <c r="I13" s="12">
        <f>IF(D13="","",INDEX(Portsmouth,MATCH(D13,Code,0),3))</f>
        <v>165</v>
      </c>
      <c r="J13" s="12">
        <f>IF(D13="","",IF(I13="nl",100,100*E13/I13))</f>
        <v>200</v>
      </c>
      <c r="K13" s="15">
        <f>IF(D13="","",INDEX(Portsmouth,MATCH(D13,Code,0),$X$1+5))</f>
        <v>68</v>
      </c>
      <c r="L13" s="22">
        <f>IF(D13="","",IF(F13="",1,INDEX(Adjustment,MATCH(F13,A_Code,0),$X$1+3))*IF(G13="",1,INDEX(Adjustment,MATCH(G13,A_Code,0),$X$1+3))*IF(H13="",1,INDEX(Adjustment,MATCH(H13,A_Code,0),$X$1+3)))</f>
        <v>1.02</v>
      </c>
      <c r="M13" s="15">
        <f>IF(D13="","",K13*L13)</f>
        <v>69.36</v>
      </c>
      <c r="N13" s="21">
        <f>IF(D13="","",ROW(INDEX(Portsmouth,MATCH(D13,Code,0),2)))</f>
        <v>77</v>
      </c>
      <c r="O13" s="21">
        <f>IF(D13="","",COUNTIF($D$5:$D$139,D13))</f>
        <v>3</v>
      </c>
      <c r="P13" s="10"/>
      <c r="Q13">
        <v>26</v>
      </c>
      <c r="R13">
        <v>14</v>
      </c>
      <c r="S13" s="23">
        <v>175.81666666666666</v>
      </c>
      <c r="T13" s="16">
        <f>IF(R13="","",IF(TYPE(R13)=2,R13,(P13*60+Q13+(R13/60))))</f>
        <v>26.233333333333334</v>
      </c>
      <c r="U13" s="16">
        <v>269.4818136522172</v>
      </c>
      <c r="V13" s="17">
        <f>IF(T13="","",IF(TYPE(R13)=2,T13,T13/(M13*0.01)))</f>
        <v>37.82199154171472</v>
      </c>
      <c r="W13" s="24" t="e">
        <f>IF(R13="","",IF(TYPE(R13)=2,$C$2+1,MATCH(T13,S$5:S$989,0)))</f>
        <v>#N/A</v>
      </c>
      <c r="X13" s="24" t="e">
        <f>IF(R13="","",IF(TYPE(R13)=2,$C$2+1,MATCH(V13,U$5:U$989,0)))</f>
        <v>#N/A</v>
      </c>
      <c r="Y13" s="1">
        <v>9</v>
      </c>
    </row>
    <row r="14" spans="1:25" ht="12.75">
      <c r="A14" s="47" t="s">
        <v>29</v>
      </c>
      <c r="B14" t="s">
        <v>56</v>
      </c>
      <c r="C14">
        <v>5915</v>
      </c>
      <c r="D14" s="36" t="s">
        <v>28</v>
      </c>
      <c r="E14" s="11">
        <v>370</v>
      </c>
      <c r="F14" s="13"/>
      <c r="G14" s="14"/>
      <c r="H14" s="15" t="str">
        <f>IF(OR(D14="",I14="nl"),"",IF(J14&lt;70,"L4",IF(J14&lt;80,"L3",IF(J14&lt;90,"L2",IF(J14&lt;100,"L1",IF(J14&gt;130,"H3",IF(J14&gt;120,"H2",IF(J14&gt;110,"H1",""))))))))</f>
        <v>H2</v>
      </c>
      <c r="I14" s="12">
        <f>IF(D14="","",INDEX(Portsmouth,MATCH(D14,Code,0),3))</f>
        <v>285</v>
      </c>
      <c r="J14" s="12">
        <f>IF(D14="","",IF(I14="nl",100,100*E14/I14))</f>
        <v>129.82456140350877</v>
      </c>
      <c r="K14" s="15">
        <f>IF(D14="","",INDEX(Portsmouth,MATCH(D14,Code,0),$X$1+5))</f>
        <v>78.7</v>
      </c>
      <c r="L14" s="22">
        <f>IF(D14="","",IF(F14="",1,INDEX(Adjustment,MATCH(F14,A_Code,0),$X$1+3))*IF(G14="",1,INDEX(Adjustment,MATCH(G14,A_Code,0),$X$1+3))*IF(H14="",1,INDEX(Adjustment,MATCH(H14,A_Code,0),$X$1+3)))</f>
        <v>1.013</v>
      </c>
      <c r="M14" s="15">
        <f>IF(D14="","",K14*L14)</f>
        <v>79.72309999999999</v>
      </c>
      <c r="N14" s="21">
        <f>IF(D14="","",ROW(INDEX(Portsmouth,MATCH(D14,Code,0),2)))</f>
        <v>36</v>
      </c>
      <c r="O14" s="21">
        <f>IF(D14="","",COUNTIF($D$5:$D$139,D14))</f>
        <v>1</v>
      </c>
      <c r="P14" s="10"/>
      <c r="Q14">
        <v>31</v>
      </c>
      <c r="R14">
        <v>2</v>
      </c>
      <c r="S14" s="23">
        <v>175.81666666666666</v>
      </c>
      <c r="T14" s="16">
        <f>IF(R14="","",IF(TYPE(R14)=2,R14,(P14*60+Q14+(R14/60))))</f>
        <v>31.033333333333335</v>
      </c>
      <c r="U14" s="16">
        <v>269.4818136522172</v>
      </c>
      <c r="V14" s="17">
        <f>IF(T14="","",IF(TYPE(R14)=2,T14,T14/(M14*0.01)))</f>
        <v>38.92640067098913</v>
      </c>
      <c r="W14" s="24" t="e">
        <f>IF(R14="","",IF(TYPE(R14)=2,$C$2+1,MATCH(T14,S$5:S$989,0)))</f>
        <v>#N/A</v>
      </c>
      <c r="X14" s="24" t="e">
        <f>IF(R14="","",IF(TYPE(R14)=2,$C$2+1,MATCH(V14,U$5:U$989,0)))</f>
        <v>#N/A</v>
      </c>
      <c r="Y14" s="1">
        <v>10</v>
      </c>
    </row>
    <row r="15" spans="1:25" ht="12.75">
      <c r="A15" s="10" t="s">
        <v>58</v>
      </c>
      <c r="B15" s="10"/>
      <c r="C15" s="36"/>
      <c r="D15" s="36" t="s">
        <v>63</v>
      </c>
      <c r="E15" s="11"/>
      <c r="F15" s="13"/>
      <c r="G15" s="14"/>
      <c r="H15" s="15">
        <f>IF(OR(D15="",I15="nl"),"",IF(J15&lt;70,"L4",IF(J15&lt;80,"L3",IF(J15&lt;90,"L2",IF(J15&lt;100,"L1",IF(J15&gt;130,"H3",IF(J15&gt;120,"H2",IF(J15&gt;110,"H1",""))))))))</f>
      </c>
      <c r="I15" s="12" t="str">
        <f>IF(D15="","",INDEX(Portsmouth,MATCH(D15,Code,0),3))</f>
        <v>nl</v>
      </c>
      <c r="J15" s="12">
        <f>IF(D15="","",IF(I15="nl",100,100*E15/I15))</f>
        <v>100</v>
      </c>
      <c r="K15" s="15">
        <f>IF(D15="","",INDEX(Portsmouth,MATCH(D15,Code,0),$X$1+5))</f>
        <v>86.2</v>
      </c>
      <c r="L15" s="22">
        <f>IF(D15="","",IF(F15="",1,INDEX(Adjustment,MATCH(F15,A_Code,0),$X$1+3))*IF(G15="",1,INDEX(Adjustment,MATCH(G15,A_Code,0),$X$1+3))*IF(H15="",1,INDEX(Adjustment,MATCH(H15,A_Code,0),$X$1+3)))</f>
        <v>1</v>
      </c>
      <c r="M15" s="15">
        <f>IF(D15="","",K15*L15)</f>
        <v>86.2</v>
      </c>
      <c r="N15" s="21">
        <f>IF(D15="","",ROW(INDEX(Portsmouth,MATCH(D15,Code,0),2)))</f>
        <v>45</v>
      </c>
      <c r="O15" s="21">
        <f>IF(D15="","",COUNTIF($D$5:$D$139,D15))</f>
        <v>1</v>
      </c>
      <c r="P15" s="10"/>
      <c r="Q15">
        <v>36</v>
      </c>
      <c r="R15">
        <v>30</v>
      </c>
      <c r="S15" s="23">
        <v>175.81666666666666</v>
      </c>
      <c r="T15" s="16">
        <f>IF(R15="","",IF(TYPE(R15)=2,R15,(P15*60+Q15+(R15/60))))</f>
        <v>36.5</v>
      </c>
      <c r="U15" s="16">
        <v>269.4818136522172</v>
      </c>
      <c r="V15" s="17">
        <f>IF(T15="","",IF(TYPE(R15)=2,T15,T15/(M15*0.01)))</f>
        <v>42.343387470997676</v>
      </c>
      <c r="W15" s="24" t="e">
        <f>IF(R15="","",IF(TYPE(R15)=2,$C$2+1,MATCH(T15,S$5:S$989,0)))</f>
        <v>#N/A</v>
      </c>
      <c r="X15" s="24" t="e">
        <f>IF(R15="","",IF(TYPE(R15)=2,$C$2+1,MATCH(V15,U$5:U$989,0)))</f>
        <v>#N/A</v>
      </c>
      <c r="Y15" s="1">
        <v>11</v>
      </c>
    </row>
    <row r="16" spans="1:25" ht="12.75">
      <c r="A16" t="s">
        <v>30</v>
      </c>
      <c r="B16" s="10"/>
      <c r="C16" s="36"/>
      <c r="D16" s="36" t="s">
        <v>39</v>
      </c>
      <c r="E16" s="11">
        <v>150</v>
      </c>
      <c r="F16" s="13"/>
      <c r="G16" s="14"/>
      <c r="H16" s="15" t="str">
        <f>IF(OR(D11="",I16="nl"),"",IF(J16&lt;70,"L4",IF(J16&lt;80,"L3",IF(J16&lt;90,"L2",IF(J16&lt;100,"L1",IF(J16&gt;130,"H3",IF(J16&gt;120,"H2",IF(J16&gt;110,"H1",""))))))))</f>
        <v>L1</v>
      </c>
      <c r="I16" s="12">
        <f>IF(D11="","",INDEX(Portsmouth,MATCH(D11,Code,0),3))</f>
        <v>165</v>
      </c>
      <c r="J16" s="12">
        <f>IF(D11="","",IF(I16="nl",100,100*E11/I16))</f>
        <v>99.39393939393939</v>
      </c>
      <c r="K16" s="15">
        <f>IF(D11="","",INDEX(Portsmouth,MATCH(D11,Code,0),$X$1+5))</f>
        <v>68</v>
      </c>
      <c r="L16" s="22">
        <f>IF(D11="","",IF(F16="",1,INDEX(Adjustment,MATCH(F16,A_Code,0),$X$1+3))*IF(G16="",1,INDEX(Adjustment,MATCH(G16,A_Code,0),$X$1+3))*IF(H16="",1,INDEX(Adjustment,MATCH(H16,A_Code,0),$X$1+3)))</f>
        <v>0.991</v>
      </c>
      <c r="M16" s="15">
        <f>IF(D11="","",K16*L16)</f>
        <v>67.388</v>
      </c>
      <c r="N16" s="21">
        <f>IF(D11="","",ROW(INDEX(Portsmouth,MATCH(D11,Code,0),2)))</f>
        <v>77</v>
      </c>
      <c r="O16" s="21">
        <f>IF(D11="","",COUNTIF($D$5:$D$139,D11))</f>
        <v>3</v>
      </c>
      <c r="P16" s="10"/>
      <c r="Q16">
        <v>39</v>
      </c>
      <c r="R16">
        <v>15</v>
      </c>
      <c r="S16" s="23">
        <v>175.81666666666666</v>
      </c>
      <c r="T16" s="16">
        <f>IF(R16="","",IF(TYPE(R16)=2,R16,(P16*60+Q16+(R16/60))))</f>
        <v>39.25</v>
      </c>
      <c r="U16" s="16">
        <v>269.4818136522172</v>
      </c>
      <c r="V16" s="17">
        <f>IF(T16="","",IF(TYPE(R16)=2,T16,T16/(M16*0.01)))</f>
        <v>58.24479135751172</v>
      </c>
      <c r="W16" s="24" t="e">
        <f>IF(R16="","",IF(TYPE(R16)=2,$C$2+1,MATCH(T16,S$5:S$989,0)))</f>
        <v>#N/A</v>
      </c>
      <c r="X16" s="24" t="e">
        <f>IF(R16="","",IF(TYPE(R16)=2,$C$2+1,MATCH(V16,U$5:U$989,0)))</f>
        <v>#N/A</v>
      </c>
      <c r="Y16" s="1">
        <v>12</v>
      </c>
    </row>
    <row r="17" spans="1:25" ht="12.75">
      <c r="A17" s="47" t="s">
        <v>51</v>
      </c>
      <c r="B17"/>
      <c r="C17">
        <v>3</v>
      </c>
      <c r="D17" s="36" t="s">
        <v>41</v>
      </c>
      <c r="E17" s="11">
        <v>180</v>
      </c>
      <c r="F17" s="13"/>
      <c r="G17" s="14"/>
      <c r="H17" s="15" t="str">
        <f>IF(OR(D17="",I17="nl"),"",IF(J17&lt;70,"L4",IF(J17&lt;80,"L3",IF(J17&lt;90,"L2",IF(J17&lt;100,"L1",IF(J17&gt;130,"H3",IF(J17&gt;120,"H2",IF(J17&gt;110,"H1",""))))))))</f>
        <v>L4</v>
      </c>
      <c r="I17" s="12">
        <f>IF(D17="","",INDEX(Portsmouth,MATCH(D17,Code,0),3))</f>
        <v>260</v>
      </c>
      <c r="J17" s="12">
        <f>IF(D17="","",IF(I17="nl",100,100*E17/I17))</f>
        <v>69.23076923076923</v>
      </c>
      <c r="K17" s="15">
        <f>IF(D17="","",INDEX(Portsmouth,MATCH(D17,Code,0),$X$1+5))</f>
        <v>78.5</v>
      </c>
      <c r="L17" s="22">
        <f>IF(D17="","",IF(F17="",1,INDEX(Adjustment,MATCH(F17,A_Code,0),$X$1+3))*IF(G17="",1,INDEX(Adjustment,MATCH(G17,A_Code,0),$X$1+3))*IF(H17="",1,INDEX(Adjustment,MATCH(H17,A_Code,0),$X$1+3)))</f>
        <v>0.97</v>
      </c>
      <c r="M17" s="15">
        <f>IF(D17="","",K17*L17)</f>
        <v>76.145</v>
      </c>
      <c r="N17" s="21">
        <f>IF(D17="","",ROW(INDEX(Portsmouth,MATCH(D17,Code,0),2)))</f>
        <v>63</v>
      </c>
      <c r="O17" s="21">
        <f>IF(D17="","",COUNTIF($D$5:$D$139,D17))</f>
        <v>1</v>
      </c>
      <c r="P17" s="10"/>
      <c r="Q17"/>
      <c r="R17" t="s">
        <v>54</v>
      </c>
      <c r="S17" s="23">
        <v>175.81666666666666</v>
      </c>
      <c r="T17" s="16" t="str">
        <f>IF(R17="","",IF(TYPE(R17)=2,R17,(P17*60+Q17+(R17/60))))</f>
        <v>DNF</v>
      </c>
      <c r="U17" s="16">
        <v>269.4818136522172</v>
      </c>
      <c r="V17" s="17" t="str">
        <f>IF(T17="","",IF(TYPE(R17)=2,T17,T17/(M17*0.01)))</f>
        <v>DNF</v>
      </c>
      <c r="W17" s="24">
        <f>IF(R17="","",IF(TYPE(R17)=2,$C$2+1,MATCH(T17,S$5:S$989,0)))</f>
        <v>15</v>
      </c>
      <c r="X17" s="24">
        <f>IF(R17="","",IF(TYPE(R17)=2,$C$2+1,MATCH(V17,U$5:U$989,0)))</f>
        <v>15</v>
      </c>
      <c r="Y17" s="1">
        <v>15</v>
      </c>
    </row>
    <row r="18" spans="1:25" ht="12.75">
      <c r="A18" s="47" t="s">
        <v>64</v>
      </c>
      <c r="B18"/>
      <c r="C18">
        <v>6661</v>
      </c>
      <c r="D18" s="36" t="s">
        <v>25</v>
      </c>
      <c r="E18" s="11">
        <v>200</v>
      </c>
      <c r="F18" s="13"/>
      <c r="G18" s="14"/>
      <c r="H18" s="15" t="str">
        <f>IF(OR(D18="",I18="nl"),"",IF(J18&lt;70,"L4",IF(J18&lt;80,"L3",IF(J18&lt;90,"L2",IF(J18&lt;100,"L1",IF(J18&gt;130,"H3",IF(J18&gt;120,"H2",IF(J18&gt;110,"H1",""))))))))</f>
        <v>H2</v>
      </c>
      <c r="I18" s="12">
        <f>IF(D18="","",INDEX(Portsmouth,MATCH(D18,Code,0),3))</f>
        <v>160</v>
      </c>
      <c r="J18" s="12">
        <f>IF(D18="","",IF(I18="nl",100,100*E18/I18))</f>
        <v>125</v>
      </c>
      <c r="K18" s="15">
        <f>IF(D18="","",INDEX(Portsmouth,MATCH(D18,Code,0),$X$1+5))</f>
        <v>76.2</v>
      </c>
      <c r="L18" s="22">
        <f>IF(D18="","",IF(F18="",1,INDEX(Adjustment,MATCH(F18,A_Code,0),$X$1+3))*IF(G18="",1,INDEX(Adjustment,MATCH(G18,A_Code,0),$X$1+3))*IF(H18="",1,INDEX(Adjustment,MATCH(H18,A_Code,0),$X$1+3)))</f>
        <v>1.013</v>
      </c>
      <c r="M18" s="15">
        <f>IF(D18="","",K18*L18)</f>
        <v>77.19059999999999</v>
      </c>
      <c r="N18" s="21">
        <f>IF(D18="","",ROW(INDEX(Portsmouth,MATCH(D18,Code,0),2)))</f>
        <v>37</v>
      </c>
      <c r="O18" s="21">
        <f>IF(D18="","",COUNTIF($D$5:$D$139,D18))</f>
        <v>2</v>
      </c>
      <c r="P18" s="10"/>
      <c r="Q18"/>
      <c r="R18" t="s">
        <v>42</v>
      </c>
      <c r="S18" s="23">
        <v>175.81666666666666</v>
      </c>
      <c r="T18" s="16" t="str">
        <f>IF(R18="","",IF(TYPE(R18)=2,R18,(P18*60+Q18+(R18/60))))</f>
        <v>DNS</v>
      </c>
      <c r="U18" s="16">
        <v>269.4818136522172</v>
      </c>
      <c r="V18" s="17" t="str">
        <f>IF(T18="","",IF(TYPE(R18)=2,T18,T18/(M18*0.01)))</f>
        <v>DNS</v>
      </c>
      <c r="W18" s="24">
        <f>IF(R18="","",IF(TYPE(R18)=2,$C$2+1,MATCH(T18,S$5:S$989,0)))</f>
        <v>15</v>
      </c>
      <c r="X18" s="24">
        <f>IF(R18="","",IF(TYPE(R18)=2,$C$2+1,MATCH(V18,U$5:U$989,0)))</f>
        <v>15</v>
      </c>
      <c r="Y18" s="1">
        <v>15</v>
      </c>
    </row>
    <row r="19" spans="1:24" ht="12.75">
      <c r="A19"/>
      <c r="B19"/>
      <c r="C19"/>
      <c r="D19" s="36"/>
      <c r="E19" s="11"/>
      <c r="F19" s="13"/>
      <c r="G19" s="14"/>
      <c r="H19" s="15">
        <f aca="true" t="shared" si="0" ref="H17:H22">IF(OR(D19="",I19="nl"),"",IF(J19&lt;70,"L4",IF(J19&lt;80,"L3",IF(J19&lt;90,"L2",IF(J19&lt;100,"L1",IF(J19&gt;130,"H3",IF(J19&gt;120,"H2",IF(J19&gt;110,"H1",""))))))))</f>
      </c>
      <c r="I19" s="12">
        <f aca="true" t="shared" si="1" ref="I17:I22">IF(D19="","",INDEX(Portsmouth,MATCH(D19,Code,0),3))</f>
      </c>
      <c r="J19" s="12">
        <f aca="true" t="shared" si="2" ref="J17:J22">IF(D19="","",IF(I19="nl",100,100*E19/I19))</f>
      </c>
      <c r="K19" s="15">
        <f aca="true" t="shared" si="3" ref="K17:K22">IF(D19="","",INDEX(Portsmouth,MATCH(D19,Code,0),$X$1+5))</f>
      </c>
      <c r="L19" s="22">
        <f aca="true" t="shared" si="4" ref="L17:L22">IF(D19="","",IF(F19="",1,INDEX(Adjustment,MATCH(F19,A_Code,0),$X$1+3))*IF(G19="",1,INDEX(Adjustment,MATCH(G19,A_Code,0),$X$1+3))*IF(H19="",1,INDEX(Adjustment,MATCH(H19,A_Code,0),$X$1+3)))</f>
      </c>
      <c r="M19" s="15">
        <f aca="true" t="shared" si="5" ref="M17:M22">IF(D19="","",K19*L19)</f>
      </c>
      <c r="N19" s="21">
        <f aca="true" t="shared" si="6" ref="N17:N22">IF(D19="","",ROW(INDEX(Portsmouth,MATCH(D19,Code,0),2)))</f>
      </c>
      <c r="O19" s="21">
        <f>IF(D19="","",COUNTIF($D$5:$D$139,D19))</f>
      </c>
      <c r="P19" s="10"/>
      <c r="Q19"/>
      <c r="R19"/>
      <c r="S19" s="23">
        <v>175.81666666666666</v>
      </c>
      <c r="T19" s="16">
        <f>IF(R19="","",IF(TYPE(R19)=2,R19,(P19*60+Q19+(R19/60))))</f>
      </c>
      <c r="U19" s="16">
        <v>269.4818136522172</v>
      </c>
      <c r="V19" s="17">
        <f>IF(T19="","",IF(TYPE(R19)=2,T19,T19/(M19*0.01)))</f>
      </c>
      <c r="W19" s="24">
        <f>IF(R19="","",IF(TYPE(R19)=2,$C$2+1,MATCH(T19,S$5:S$989,0)))</f>
      </c>
      <c r="X19" s="24">
        <f>IF(R19="","",IF(TYPE(R19)=2,$C$2+1,MATCH(V19,U$5:U$989,0)))</f>
      </c>
    </row>
    <row r="20" spans="1:24" ht="12.75">
      <c r="A20"/>
      <c r="B20"/>
      <c r="C20"/>
      <c r="D20" s="36"/>
      <c r="E20" s="11"/>
      <c r="F20" s="13"/>
      <c r="G20" s="14"/>
      <c r="H20" s="15">
        <f t="shared" si="0"/>
      </c>
      <c r="I20" s="12">
        <f t="shared" si="1"/>
      </c>
      <c r="J20" s="12">
        <f t="shared" si="2"/>
      </c>
      <c r="K20" s="15">
        <f t="shared" si="3"/>
      </c>
      <c r="L20" s="22">
        <f t="shared" si="4"/>
      </c>
      <c r="M20" s="15">
        <f t="shared" si="5"/>
      </c>
      <c r="N20" s="21">
        <f t="shared" si="6"/>
      </c>
      <c r="O20" s="21">
        <f>IF(D20="","",COUNTIF($D$5:$D$139,D20))</f>
      </c>
      <c r="P20" s="10"/>
      <c r="Q20"/>
      <c r="R20"/>
      <c r="S20" s="23">
        <v>175.81666666666666</v>
      </c>
      <c r="T20" s="16">
        <f>IF(R20="","",IF(TYPE(R20)=2,R20,(P20*60+Q20+(R20/60))))</f>
      </c>
      <c r="U20" s="16">
        <v>269.4818136522172</v>
      </c>
      <c r="V20" s="17">
        <f>IF(T20="","",IF(TYPE(R20)=2,T20,T20/(M20*0.01)))</f>
      </c>
      <c r="W20" s="24">
        <f>IF(R20="","",IF(TYPE(R20)=2,$C$2+1,MATCH(T20,S$5:S$989,0)))</f>
      </c>
      <c r="X20" s="24">
        <f>IF(R20="","",IF(TYPE(R20)=2,$C$2+1,MATCH(V20,U$5:U$989,0)))</f>
      </c>
    </row>
    <row r="21" spans="1:24" ht="12.75">
      <c r="A21"/>
      <c r="B21"/>
      <c r="C21"/>
      <c r="D21" s="36"/>
      <c r="E21" s="11"/>
      <c r="F21" s="13"/>
      <c r="G21" s="14"/>
      <c r="H21" s="15">
        <f t="shared" si="0"/>
      </c>
      <c r="I21" s="12">
        <f t="shared" si="1"/>
      </c>
      <c r="J21" s="12">
        <f t="shared" si="2"/>
      </c>
      <c r="K21" s="15">
        <f t="shared" si="3"/>
      </c>
      <c r="L21" s="22">
        <f t="shared" si="4"/>
      </c>
      <c r="M21" s="15">
        <f t="shared" si="5"/>
      </c>
      <c r="N21" s="21">
        <f t="shared" si="6"/>
      </c>
      <c r="O21" s="21">
        <f>IF(D21="","",COUNTIF($D$5:$D$139,D21))</f>
      </c>
      <c r="P21" s="10"/>
      <c r="Q21"/>
      <c r="R21"/>
      <c r="S21" s="23">
        <v>175.81666666666666</v>
      </c>
      <c r="T21" s="16">
        <f>IF(R21="","",IF(TYPE(R21)=2,R21,(P21*60+Q21+(R21/60))))</f>
      </c>
      <c r="U21" s="16">
        <v>269.4818136522172</v>
      </c>
      <c r="V21" s="17">
        <f>IF(T21="","",IF(TYPE(R21)=2,T21,T21/(M21*0.01)))</f>
      </c>
      <c r="W21" s="24">
        <f>IF(R21="","",IF(TYPE(R21)=2,$C$2+1,MATCH(T21,S$5:S$989,0)))</f>
      </c>
      <c r="X21" s="24">
        <f>IF(R21="","",IF(TYPE(R21)=2,$C$2+1,MATCH(V21,U$5:U$989,0)))</f>
      </c>
    </row>
    <row r="22" spans="1:24" ht="12.75">
      <c r="A22" s="48"/>
      <c r="B22" s="10"/>
      <c r="C22" s="36"/>
      <c r="D22" s="36"/>
      <c r="E22" s="11"/>
      <c r="F22" s="13"/>
      <c r="G22" s="14"/>
      <c r="H22" s="15">
        <f t="shared" si="0"/>
      </c>
      <c r="I22" s="12">
        <f t="shared" si="1"/>
      </c>
      <c r="J22" s="12">
        <f t="shared" si="2"/>
      </c>
      <c r="K22" s="15">
        <f t="shared" si="3"/>
      </c>
      <c r="L22" s="22">
        <f t="shared" si="4"/>
      </c>
      <c r="M22" s="15">
        <f t="shared" si="5"/>
      </c>
      <c r="N22" s="21">
        <f t="shared" si="6"/>
      </c>
      <c r="O22" s="21">
        <f aca="true" t="shared" si="7" ref="O22:O36">IF(D22="","",COUNTIF($D$5:$D$139,D22))</f>
      </c>
      <c r="P22" s="10"/>
      <c r="Q22" s="11"/>
      <c r="R22" s="11"/>
      <c r="S22" s="23">
        <v>175.81666666666666</v>
      </c>
      <c r="T22" s="16">
        <f>IF(R22="","",IF(TYPE(R22)=2,R22,(P22*60+Q22+(R22/60))))</f>
      </c>
      <c r="U22" s="16">
        <v>269.4818136522172</v>
      </c>
      <c r="V22" s="17">
        <f>IF(T22="","",IF(TYPE(R22)=2,T22,T22/(M22*0.01)))</f>
      </c>
      <c r="W22" s="24">
        <f aca="true" t="shared" si="8" ref="W22:W36">IF(R22="","",IF(TYPE(R22)=2,$C$2+1,MATCH(T22,S$5:S$989,0)))</f>
      </c>
      <c r="X22" s="24">
        <f aca="true" t="shared" si="9" ref="X22:X36">IF(R22="","",IF(TYPE(R22)=2,$C$2+1,MATCH(V22,U$5:U$989,0)))</f>
      </c>
    </row>
    <row r="23" spans="1:24" ht="12.75">
      <c r="A23" s="48"/>
      <c r="B23" s="10"/>
      <c r="C23" s="36"/>
      <c r="D23" s="36"/>
      <c r="E23" s="11"/>
      <c r="F23" s="13"/>
      <c r="G23" s="14"/>
      <c r="H23" s="15">
        <f aca="true" t="shared" si="10" ref="H23:H53">IF(OR(D23="",I23="nl"),"",IF(J23&lt;70,"L4",IF(J23&lt;80,"L3",IF(J23&lt;90,"L2",IF(J23&lt;100,"L1",IF(J23&gt;130,"H3",IF(J23&gt;120,"H2",IF(J23&gt;110,"H1",""))))))))</f>
      </c>
      <c r="I23" s="12">
        <f aca="true" t="shared" si="11" ref="I23:I53">IF(D23="","",INDEX(Portsmouth,MATCH(D23,Code,0),3))</f>
      </c>
      <c r="J23" s="12">
        <f aca="true" t="shared" si="12" ref="J23:J53">IF(D23="","",IF(I23="nl",100,100*E23/I23))</f>
      </c>
      <c r="K23" s="15">
        <f aca="true" t="shared" si="13" ref="K23:K53">IF(D23="","",INDEX(Portsmouth,MATCH(D23,Code,0),$X$1+5))</f>
      </c>
      <c r="L23" s="22">
        <f aca="true" t="shared" si="14" ref="L23:L53">IF(D23="","",IF(F23="",1,INDEX(Adjustment,MATCH(F23,A_Code,0),$X$1+3))*IF(G23="",1,INDEX(Adjustment,MATCH(G23,A_Code,0),$X$1+3))*IF(H23="",1,INDEX(Adjustment,MATCH(H23,A_Code,0),$X$1+3)))</f>
      </c>
      <c r="M23" s="15">
        <f aca="true" t="shared" si="15" ref="M23:M53">IF(D23="","",K23*L23)</f>
      </c>
      <c r="N23" s="21">
        <f aca="true" t="shared" si="16" ref="N23:N53">IF(D23="","",ROW(INDEX(Portsmouth,MATCH(D23,Code,0),2)))</f>
      </c>
      <c r="O23" s="21">
        <f t="shared" si="7"/>
      </c>
      <c r="P23" s="10"/>
      <c r="Q23" s="11"/>
      <c r="R23" s="11"/>
      <c r="S23" s="23">
        <v>175.81666666666666</v>
      </c>
      <c r="T23" s="16">
        <f aca="true" t="shared" si="17" ref="T23:T53">IF(R23="","",IF(TYPE(R23)=2,R23,(P23*60+Q23+(R23/60))))</f>
      </c>
      <c r="U23" s="16">
        <v>269.4818136522172</v>
      </c>
      <c r="V23" s="17">
        <f>IF(T23="","",IF(TYPE(R23)=2,T23,T23/(M23*0.01)))</f>
      </c>
      <c r="W23" s="24">
        <f t="shared" si="8"/>
      </c>
      <c r="X23" s="24">
        <f t="shared" si="9"/>
      </c>
    </row>
    <row r="24" spans="1:24" ht="12.75">
      <c r="A24" s="10"/>
      <c r="B24" s="10"/>
      <c r="C24" s="36"/>
      <c r="D24" s="36"/>
      <c r="E24" s="11"/>
      <c r="F24" s="13"/>
      <c r="G24" s="14"/>
      <c r="H24" s="15">
        <f t="shared" si="10"/>
      </c>
      <c r="I24" s="12">
        <f t="shared" si="11"/>
      </c>
      <c r="J24" s="12">
        <f t="shared" si="12"/>
      </c>
      <c r="K24" s="15">
        <f t="shared" si="13"/>
      </c>
      <c r="L24" s="22">
        <f t="shared" si="14"/>
      </c>
      <c r="M24" s="15">
        <f t="shared" si="15"/>
      </c>
      <c r="N24" s="21">
        <f t="shared" si="16"/>
      </c>
      <c r="O24" s="21">
        <f t="shared" si="7"/>
      </c>
      <c r="P24" s="10"/>
      <c r="Q24" s="11"/>
      <c r="R24" s="11"/>
      <c r="S24" s="23">
        <v>175.81666666666666</v>
      </c>
      <c r="T24" s="16">
        <f t="shared" si="17"/>
      </c>
      <c r="U24" s="16">
        <v>269.4818136522172</v>
      </c>
      <c r="V24" s="17">
        <f aca="true" t="shared" si="18" ref="V24:V53">IF(T24="","",IF(TYPE(R24)=2,T24,T24/(M24*0.01)))</f>
      </c>
      <c r="W24" s="24">
        <f t="shared" si="8"/>
      </c>
      <c r="X24" s="24">
        <f t="shared" si="9"/>
      </c>
    </row>
    <row r="25" spans="1:24" ht="12.75">
      <c r="A25" s="10"/>
      <c r="B25" s="10"/>
      <c r="C25" s="36"/>
      <c r="D25" s="36"/>
      <c r="E25" s="11"/>
      <c r="F25" s="13"/>
      <c r="G25" s="14"/>
      <c r="H25" s="15">
        <f t="shared" si="10"/>
      </c>
      <c r="I25" s="12">
        <f t="shared" si="11"/>
      </c>
      <c r="J25" s="12">
        <f t="shared" si="12"/>
      </c>
      <c r="K25" s="15">
        <f t="shared" si="13"/>
      </c>
      <c r="L25" s="22">
        <f t="shared" si="14"/>
      </c>
      <c r="M25" s="15">
        <f t="shared" si="15"/>
      </c>
      <c r="N25" s="21">
        <f t="shared" si="16"/>
      </c>
      <c r="O25" s="21">
        <f t="shared" si="7"/>
      </c>
      <c r="P25" s="10"/>
      <c r="Q25" s="11"/>
      <c r="R25" s="11"/>
      <c r="S25" s="23">
        <v>175.81666666666666</v>
      </c>
      <c r="T25" s="16">
        <f t="shared" si="17"/>
      </c>
      <c r="U25" s="16">
        <v>269.4818136522172</v>
      </c>
      <c r="V25" s="17">
        <f t="shared" si="18"/>
      </c>
      <c r="W25" s="24">
        <f t="shared" si="8"/>
      </c>
      <c r="X25" s="24">
        <f t="shared" si="9"/>
      </c>
    </row>
    <row r="26" spans="1:24" ht="12.75">
      <c r="A26" s="10"/>
      <c r="B26" s="10"/>
      <c r="C26" s="36"/>
      <c r="D26" s="36"/>
      <c r="E26" s="11"/>
      <c r="F26" s="13"/>
      <c r="G26" s="14"/>
      <c r="H26" s="15">
        <f t="shared" si="10"/>
      </c>
      <c r="I26" s="12">
        <f t="shared" si="11"/>
      </c>
      <c r="J26" s="12">
        <f t="shared" si="12"/>
      </c>
      <c r="K26" s="15">
        <f t="shared" si="13"/>
      </c>
      <c r="L26" s="22">
        <f t="shared" si="14"/>
      </c>
      <c r="M26" s="15">
        <f t="shared" si="15"/>
      </c>
      <c r="N26" s="21">
        <f t="shared" si="16"/>
      </c>
      <c r="O26" s="21">
        <f t="shared" si="7"/>
      </c>
      <c r="P26" s="10"/>
      <c r="Q26" s="11"/>
      <c r="R26" s="11"/>
      <c r="S26" s="23">
        <v>175.81666666666666</v>
      </c>
      <c r="T26" s="16">
        <f t="shared" si="17"/>
      </c>
      <c r="U26" s="16">
        <v>269.4818136522172</v>
      </c>
      <c r="V26" s="17">
        <f t="shared" si="18"/>
      </c>
      <c r="W26" s="24">
        <f t="shared" si="8"/>
      </c>
      <c r="X26" s="24">
        <f t="shared" si="9"/>
      </c>
    </row>
    <row r="27" spans="1:24" ht="12.75">
      <c r="A27" s="10"/>
      <c r="B27" s="10"/>
      <c r="C27" s="36"/>
      <c r="D27" s="36"/>
      <c r="E27" s="11"/>
      <c r="F27" s="13"/>
      <c r="G27" s="14"/>
      <c r="H27" s="15">
        <f t="shared" si="10"/>
      </c>
      <c r="I27" s="12">
        <f t="shared" si="11"/>
      </c>
      <c r="J27" s="12">
        <f t="shared" si="12"/>
      </c>
      <c r="K27" s="15">
        <f t="shared" si="13"/>
      </c>
      <c r="L27" s="22">
        <f t="shared" si="14"/>
      </c>
      <c r="M27" s="15">
        <f t="shared" si="15"/>
      </c>
      <c r="N27" s="21">
        <f t="shared" si="16"/>
      </c>
      <c r="O27" s="21">
        <f t="shared" si="7"/>
      </c>
      <c r="P27" s="10"/>
      <c r="Q27" s="11"/>
      <c r="R27" s="11"/>
      <c r="S27" s="23">
        <v>175.81666666666666</v>
      </c>
      <c r="T27" s="16">
        <f t="shared" si="17"/>
      </c>
      <c r="U27" s="16">
        <v>269.4818136522172</v>
      </c>
      <c r="V27" s="17">
        <f t="shared" si="18"/>
      </c>
      <c r="W27" s="24">
        <f t="shared" si="8"/>
      </c>
      <c r="X27" s="24">
        <f t="shared" si="9"/>
      </c>
    </row>
    <row r="28" spans="1:24" ht="12.75">
      <c r="A28" s="10"/>
      <c r="B28" s="10"/>
      <c r="C28" s="36"/>
      <c r="D28" s="36"/>
      <c r="E28" s="11"/>
      <c r="F28" s="13"/>
      <c r="G28" s="14"/>
      <c r="H28" s="15">
        <f t="shared" si="10"/>
      </c>
      <c r="I28" s="12">
        <f t="shared" si="11"/>
      </c>
      <c r="J28" s="12">
        <f t="shared" si="12"/>
      </c>
      <c r="K28" s="15">
        <f t="shared" si="13"/>
      </c>
      <c r="L28" s="22">
        <f t="shared" si="14"/>
      </c>
      <c r="M28" s="15">
        <f t="shared" si="15"/>
      </c>
      <c r="N28" s="21">
        <f t="shared" si="16"/>
      </c>
      <c r="O28" s="21">
        <f t="shared" si="7"/>
      </c>
      <c r="P28" s="10"/>
      <c r="Q28" s="11"/>
      <c r="R28" s="11"/>
      <c r="S28" s="23">
        <v>175.81666666666666</v>
      </c>
      <c r="T28" s="16">
        <f t="shared" si="17"/>
      </c>
      <c r="U28" s="16">
        <v>269.4818136522172</v>
      </c>
      <c r="V28" s="17">
        <f t="shared" si="18"/>
      </c>
      <c r="W28" s="24">
        <f t="shared" si="8"/>
      </c>
      <c r="X28" s="24">
        <f t="shared" si="9"/>
      </c>
    </row>
    <row r="29" spans="1:24" ht="12.75">
      <c r="A29" s="10"/>
      <c r="B29" s="10"/>
      <c r="C29" s="36"/>
      <c r="D29" s="36"/>
      <c r="E29" s="11"/>
      <c r="F29" s="13"/>
      <c r="G29" s="14"/>
      <c r="H29" s="15">
        <f t="shared" si="10"/>
      </c>
      <c r="I29" s="12">
        <f t="shared" si="11"/>
      </c>
      <c r="J29" s="12">
        <f t="shared" si="12"/>
      </c>
      <c r="K29" s="15">
        <f t="shared" si="13"/>
      </c>
      <c r="L29" s="22">
        <f t="shared" si="14"/>
      </c>
      <c r="M29" s="15">
        <f t="shared" si="15"/>
      </c>
      <c r="N29" s="21">
        <f t="shared" si="16"/>
      </c>
      <c r="O29" s="21">
        <f t="shared" si="7"/>
      </c>
      <c r="P29" s="10"/>
      <c r="Q29" s="11"/>
      <c r="R29" s="11"/>
      <c r="S29" s="23">
        <v>175.81666666666666</v>
      </c>
      <c r="T29" s="16">
        <f t="shared" si="17"/>
      </c>
      <c r="U29" s="16">
        <v>269.4818136522172</v>
      </c>
      <c r="V29" s="17">
        <f t="shared" si="18"/>
      </c>
      <c r="W29" s="24">
        <f t="shared" si="8"/>
      </c>
      <c r="X29" s="24">
        <f t="shared" si="9"/>
      </c>
    </row>
    <row r="30" spans="1:24" ht="12.75">
      <c r="A30" s="10"/>
      <c r="B30" s="10"/>
      <c r="C30" s="36"/>
      <c r="D30" s="36"/>
      <c r="E30" s="11"/>
      <c r="F30" s="13"/>
      <c r="G30" s="14"/>
      <c r="H30" s="15">
        <f t="shared" si="10"/>
      </c>
      <c r="I30" s="12">
        <f t="shared" si="11"/>
      </c>
      <c r="J30" s="12">
        <f t="shared" si="12"/>
      </c>
      <c r="K30" s="15">
        <f t="shared" si="13"/>
      </c>
      <c r="L30" s="22">
        <f t="shared" si="14"/>
      </c>
      <c r="M30" s="15">
        <f t="shared" si="15"/>
      </c>
      <c r="N30" s="21">
        <f t="shared" si="16"/>
      </c>
      <c r="O30" s="21">
        <f t="shared" si="7"/>
      </c>
      <c r="P30" s="10"/>
      <c r="Q30" s="11"/>
      <c r="R30" s="11"/>
      <c r="S30" s="23">
        <v>175.81666666666666</v>
      </c>
      <c r="T30" s="16">
        <f t="shared" si="17"/>
      </c>
      <c r="U30" s="16">
        <v>269.4818136522172</v>
      </c>
      <c r="V30" s="17">
        <f t="shared" si="18"/>
      </c>
      <c r="W30" s="24">
        <f t="shared" si="8"/>
      </c>
      <c r="X30" s="24">
        <f t="shared" si="9"/>
      </c>
    </row>
    <row r="31" spans="1:24" ht="12.75">
      <c r="A31" s="10"/>
      <c r="B31" s="10"/>
      <c r="C31" s="36"/>
      <c r="D31" s="36"/>
      <c r="E31" s="11"/>
      <c r="F31" s="13"/>
      <c r="G31" s="14"/>
      <c r="H31" s="15">
        <f t="shared" si="10"/>
      </c>
      <c r="I31" s="12">
        <f t="shared" si="11"/>
      </c>
      <c r="J31" s="12">
        <f t="shared" si="12"/>
      </c>
      <c r="K31" s="15">
        <f t="shared" si="13"/>
      </c>
      <c r="L31" s="22">
        <f t="shared" si="14"/>
      </c>
      <c r="M31" s="15">
        <f t="shared" si="15"/>
      </c>
      <c r="N31" s="21">
        <f t="shared" si="16"/>
      </c>
      <c r="O31" s="21">
        <f t="shared" si="7"/>
      </c>
      <c r="P31" s="10"/>
      <c r="Q31" s="11"/>
      <c r="R31" s="11"/>
      <c r="S31" s="23">
        <v>175.81666666666666</v>
      </c>
      <c r="T31" s="16">
        <f t="shared" si="17"/>
      </c>
      <c r="U31" s="16">
        <v>269.4818136522172</v>
      </c>
      <c r="V31" s="17">
        <f t="shared" si="18"/>
      </c>
      <c r="W31" s="24">
        <f t="shared" si="8"/>
      </c>
      <c r="X31" s="24">
        <f t="shared" si="9"/>
      </c>
    </row>
    <row r="32" spans="1:24" ht="12.75">
      <c r="A32" s="10"/>
      <c r="B32" s="10"/>
      <c r="C32" s="36"/>
      <c r="D32" s="36"/>
      <c r="E32" s="11"/>
      <c r="F32" s="13"/>
      <c r="G32" s="14"/>
      <c r="H32" s="15">
        <f t="shared" si="10"/>
      </c>
      <c r="I32" s="12">
        <f t="shared" si="11"/>
      </c>
      <c r="J32" s="12">
        <f t="shared" si="12"/>
      </c>
      <c r="K32" s="15">
        <f t="shared" si="13"/>
      </c>
      <c r="L32" s="22">
        <f t="shared" si="14"/>
      </c>
      <c r="M32" s="15">
        <f t="shared" si="15"/>
      </c>
      <c r="N32" s="21">
        <f t="shared" si="16"/>
      </c>
      <c r="O32" s="21">
        <f t="shared" si="7"/>
      </c>
      <c r="P32" s="10"/>
      <c r="Q32" s="11"/>
      <c r="R32" s="11"/>
      <c r="S32" s="23">
        <v>175.81666666666666</v>
      </c>
      <c r="T32" s="16">
        <f t="shared" si="17"/>
      </c>
      <c r="U32" s="16">
        <v>269.4818136522172</v>
      </c>
      <c r="V32" s="17">
        <f t="shared" si="18"/>
      </c>
      <c r="W32" s="24">
        <f t="shared" si="8"/>
      </c>
      <c r="X32" s="24">
        <f t="shared" si="9"/>
      </c>
    </row>
    <row r="33" spans="1:24" ht="12.75">
      <c r="A33" s="10"/>
      <c r="B33" s="10"/>
      <c r="C33" s="36"/>
      <c r="D33" s="36"/>
      <c r="E33" s="11"/>
      <c r="F33" s="13"/>
      <c r="G33" s="14"/>
      <c r="H33" s="15">
        <f t="shared" si="10"/>
      </c>
      <c r="I33" s="12">
        <f t="shared" si="11"/>
      </c>
      <c r="J33" s="12">
        <f t="shared" si="12"/>
      </c>
      <c r="K33" s="15">
        <f t="shared" si="13"/>
      </c>
      <c r="L33" s="22">
        <f t="shared" si="14"/>
      </c>
      <c r="M33" s="15">
        <f t="shared" si="15"/>
      </c>
      <c r="N33" s="21">
        <f t="shared" si="16"/>
      </c>
      <c r="O33" s="21">
        <f t="shared" si="7"/>
      </c>
      <c r="P33" s="10"/>
      <c r="Q33" s="11"/>
      <c r="R33" s="11"/>
      <c r="S33" s="23">
        <v>175.81666666666666</v>
      </c>
      <c r="T33" s="16">
        <f t="shared" si="17"/>
      </c>
      <c r="U33" s="16">
        <v>269.4818136522172</v>
      </c>
      <c r="V33" s="17">
        <f t="shared" si="18"/>
      </c>
      <c r="W33" s="24">
        <f t="shared" si="8"/>
      </c>
      <c r="X33" s="24">
        <f t="shared" si="9"/>
      </c>
    </row>
    <row r="34" spans="1:24" ht="12.75">
      <c r="A34" s="10"/>
      <c r="B34" s="10"/>
      <c r="C34" s="36"/>
      <c r="D34" s="36"/>
      <c r="E34" s="11"/>
      <c r="F34" s="13"/>
      <c r="G34" s="14"/>
      <c r="H34" s="15">
        <f t="shared" si="10"/>
      </c>
      <c r="I34" s="12">
        <f t="shared" si="11"/>
      </c>
      <c r="J34" s="12">
        <f t="shared" si="12"/>
      </c>
      <c r="K34" s="15">
        <f t="shared" si="13"/>
      </c>
      <c r="L34" s="22">
        <f t="shared" si="14"/>
      </c>
      <c r="M34" s="15">
        <f t="shared" si="15"/>
      </c>
      <c r="N34" s="21">
        <f t="shared" si="16"/>
      </c>
      <c r="O34" s="21">
        <f t="shared" si="7"/>
      </c>
      <c r="P34" s="10"/>
      <c r="Q34" s="11"/>
      <c r="R34" s="11"/>
      <c r="S34" s="23">
        <v>175.81666666666666</v>
      </c>
      <c r="T34" s="16">
        <f t="shared" si="17"/>
      </c>
      <c r="U34" s="16">
        <v>269.4818136522172</v>
      </c>
      <c r="V34" s="17">
        <f t="shared" si="18"/>
      </c>
      <c r="W34" s="24">
        <f t="shared" si="8"/>
      </c>
      <c r="X34" s="24">
        <f t="shared" si="9"/>
      </c>
    </row>
    <row r="35" spans="1:24" ht="12.75">
      <c r="A35" s="10"/>
      <c r="B35" s="10"/>
      <c r="C35" s="36"/>
      <c r="D35" s="36"/>
      <c r="E35" s="11"/>
      <c r="F35" s="13"/>
      <c r="G35" s="14"/>
      <c r="H35" s="15">
        <f t="shared" si="10"/>
      </c>
      <c r="I35" s="12">
        <f t="shared" si="11"/>
      </c>
      <c r="J35" s="12">
        <f t="shared" si="12"/>
      </c>
      <c r="K35" s="15">
        <f t="shared" si="13"/>
      </c>
      <c r="L35" s="22">
        <f t="shared" si="14"/>
      </c>
      <c r="M35" s="15">
        <f t="shared" si="15"/>
      </c>
      <c r="N35" s="21">
        <f t="shared" si="16"/>
      </c>
      <c r="O35" s="21">
        <f t="shared" si="7"/>
      </c>
      <c r="P35" s="10"/>
      <c r="Q35" s="11"/>
      <c r="R35" s="11"/>
      <c r="S35" s="23">
        <v>175.81666666666666</v>
      </c>
      <c r="T35" s="16">
        <f t="shared" si="17"/>
      </c>
      <c r="U35" s="16">
        <v>269.4818136522172</v>
      </c>
      <c r="V35" s="17">
        <f t="shared" si="18"/>
      </c>
      <c r="W35" s="24">
        <f t="shared" si="8"/>
      </c>
      <c r="X35" s="24">
        <f t="shared" si="9"/>
      </c>
    </row>
    <row r="36" spans="1:24" ht="12.75">
      <c r="A36" s="10"/>
      <c r="B36" s="10"/>
      <c r="C36" s="36"/>
      <c r="D36" s="36"/>
      <c r="E36" s="11"/>
      <c r="F36" s="13"/>
      <c r="G36" s="14"/>
      <c r="H36" s="15">
        <f t="shared" si="10"/>
      </c>
      <c r="I36" s="12">
        <f t="shared" si="11"/>
      </c>
      <c r="J36" s="12">
        <f t="shared" si="12"/>
      </c>
      <c r="K36" s="15">
        <f t="shared" si="13"/>
      </c>
      <c r="L36" s="22">
        <f t="shared" si="14"/>
      </c>
      <c r="M36" s="15">
        <f t="shared" si="15"/>
      </c>
      <c r="N36" s="21">
        <f t="shared" si="16"/>
      </c>
      <c r="O36" s="21">
        <f t="shared" si="7"/>
      </c>
      <c r="P36" s="10"/>
      <c r="Q36" s="11"/>
      <c r="R36" s="11"/>
      <c r="S36" s="23">
        <v>175.81666666666666</v>
      </c>
      <c r="T36" s="16">
        <f t="shared" si="17"/>
      </c>
      <c r="U36" s="16">
        <v>269.4818136522172</v>
      </c>
      <c r="V36" s="17">
        <f t="shared" si="18"/>
      </c>
      <c r="W36" s="24">
        <f t="shared" si="8"/>
      </c>
      <c r="X36" s="24">
        <f t="shared" si="9"/>
      </c>
    </row>
    <row r="37" spans="1:24" ht="12.75">
      <c r="A37" s="10"/>
      <c r="B37" s="10"/>
      <c r="C37" s="36"/>
      <c r="D37" s="37"/>
      <c r="E37" s="11"/>
      <c r="F37" s="13"/>
      <c r="G37" s="14"/>
      <c r="H37" s="15">
        <f t="shared" si="10"/>
      </c>
      <c r="I37" s="12">
        <f t="shared" si="11"/>
      </c>
      <c r="J37" s="12">
        <f t="shared" si="12"/>
      </c>
      <c r="K37" s="15">
        <f t="shared" si="13"/>
      </c>
      <c r="L37" s="22">
        <f t="shared" si="14"/>
      </c>
      <c r="M37" s="15">
        <f t="shared" si="15"/>
      </c>
      <c r="N37" s="21">
        <f t="shared" si="16"/>
      </c>
      <c r="O37" s="21">
        <f aca="true" t="shared" si="19" ref="O37:O69">IF(D37="","",COUNTIF($D$5:$D$139,D37))</f>
      </c>
      <c r="P37" s="10"/>
      <c r="Q37" s="11"/>
      <c r="R37" s="11"/>
      <c r="S37" s="23">
        <v>175.81666666666666</v>
      </c>
      <c r="T37" s="16">
        <f t="shared" si="17"/>
      </c>
      <c r="U37" s="16">
        <v>269.4818136522172</v>
      </c>
      <c r="V37" s="17">
        <f t="shared" si="18"/>
      </c>
      <c r="W37" s="24">
        <f aca="true" t="shared" si="20" ref="W37:W69">IF(R37="","",IF(TYPE(R37)=2,$C$2+1,MATCH(T37,S$5:S$989,0)))</f>
      </c>
      <c r="X37" s="24">
        <f aca="true" t="shared" si="21" ref="X37:X69">IF(R37="","",IF(TYPE(R37)=2,$C$2+1,MATCH(V37,U$5:U$989,0)))</f>
      </c>
    </row>
    <row r="38" spans="1:24" ht="12.75">
      <c r="A38" s="10"/>
      <c r="B38" s="10"/>
      <c r="C38" s="36"/>
      <c r="D38" s="36"/>
      <c r="E38" s="11"/>
      <c r="F38" s="13"/>
      <c r="G38" s="14"/>
      <c r="H38" s="15">
        <f t="shared" si="10"/>
      </c>
      <c r="I38" s="12">
        <f t="shared" si="11"/>
      </c>
      <c r="J38" s="12">
        <f t="shared" si="12"/>
      </c>
      <c r="K38" s="15">
        <f t="shared" si="13"/>
      </c>
      <c r="L38" s="22">
        <f t="shared" si="14"/>
      </c>
      <c r="M38" s="15">
        <f t="shared" si="15"/>
      </c>
      <c r="N38" s="21">
        <f t="shared" si="16"/>
      </c>
      <c r="O38" s="21">
        <f t="shared" si="19"/>
      </c>
      <c r="P38" s="10"/>
      <c r="Q38" s="11"/>
      <c r="R38" s="11"/>
      <c r="S38" s="23">
        <v>175.81666666666666</v>
      </c>
      <c r="T38" s="16">
        <f t="shared" si="17"/>
      </c>
      <c r="U38" s="16">
        <v>269.4818136522172</v>
      </c>
      <c r="V38" s="17">
        <f t="shared" si="18"/>
      </c>
      <c r="W38" s="24">
        <f t="shared" si="20"/>
      </c>
      <c r="X38" s="24">
        <f t="shared" si="21"/>
      </c>
    </row>
    <row r="39" spans="1:24" ht="12.75">
      <c r="A39" s="10"/>
      <c r="B39" s="10"/>
      <c r="C39" s="36"/>
      <c r="D39" s="36"/>
      <c r="E39" s="11"/>
      <c r="F39" s="13"/>
      <c r="G39" s="14"/>
      <c r="H39" s="15">
        <f t="shared" si="10"/>
      </c>
      <c r="I39" s="12">
        <f t="shared" si="11"/>
      </c>
      <c r="J39" s="12">
        <f t="shared" si="12"/>
      </c>
      <c r="K39" s="15">
        <f t="shared" si="13"/>
      </c>
      <c r="L39" s="22">
        <f t="shared" si="14"/>
      </c>
      <c r="M39" s="15">
        <f t="shared" si="15"/>
      </c>
      <c r="N39" s="21">
        <f t="shared" si="16"/>
      </c>
      <c r="O39" s="21">
        <f t="shared" si="19"/>
      </c>
      <c r="P39" s="10"/>
      <c r="Q39" s="11"/>
      <c r="R39" s="11"/>
      <c r="S39" s="23">
        <v>175.81666666666666</v>
      </c>
      <c r="T39" s="16">
        <f t="shared" si="17"/>
      </c>
      <c r="U39" s="16">
        <v>269.4818136522172</v>
      </c>
      <c r="V39" s="17">
        <f t="shared" si="18"/>
      </c>
      <c r="W39" s="24">
        <f t="shared" si="20"/>
      </c>
      <c r="X39" s="24">
        <f t="shared" si="21"/>
      </c>
    </row>
    <row r="40" spans="1:24" ht="12.75">
      <c r="A40" s="10"/>
      <c r="B40" s="10"/>
      <c r="C40" s="36"/>
      <c r="D40" s="36"/>
      <c r="E40" s="11"/>
      <c r="F40" s="13"/>
      <c r="G40" s="14"/>
      <c r="H40" s="15">
        <f t="shared" si="10"/>
      </c>
      <c r="I40" s="12">
        <f t="shared" si="11"/>
      </c>
      <c r="J40" s="12">
        <f t="shared" si="12"/>
      </c>
      <c r="K40" s="15">
        <f t="shared" si="13"/>
      </c>
      <c r="L40" s="22">
        <f t="shared" si="14"/>
      </c>
      <c r="M40" s="15">
        <f t="shared" si="15"/>
      </c>
      <c r="N40" s="21">
        <f t="shared" si="16"/>
      </c>
      <c r="O40" s="21">
        <f t="shared" si="19"/>
      </c>
      <c r="P40" s="10"/>
      <c r="Q40" s="11"/>
      <c r="R40" s="11"/>
      <c r="S40" s="23">
        <v>175.81666666666666</v>
      </c>
      <c r="T40" s="16">
        <f t="shared" si="17"/>
      </c>
      <c r="U40" s="16">
        <v>269.4818136522172</v>
      </c>
      <c r="V40" s="17">
        <f t="shared" si="18"/>
      </c>
      <c r="W40" s="24">
        <f t="shared" si="20"/>
      </c>
      <c r="X40" s="24">
        <f t="shared" si="21"/>
      </c>
    </row>
    <row r="41" spans="1:24" ht="12.75">
      <c r="A41" s="10"/>
      <c r="B41" s="10"/>
      <c r="C41" s="36"/>
      <c r="D41" s="36"/>
      <c r="E41" s="11"/>
      <c r="F41" s="13"/>
      <c r="G41" s="14"/>
      <c r="H41" s="15">
        <f t="shared" si="10"/>
      </c>
      <c r="I41" s="12">
        <f t="shared" si="11"/>
      </c>
      <c r="J41" s="12">
        <f t="shared" si="12"/>
      </c>
      <c r="K41" s="15">
        <f t="shared" si="13"/>
      </c>
      <c r="L41" s="22">
        <f t="shared" si="14"/>
      </c>
      <c r="M41" s="15">
        <f t="shared" si="15"/>
      </c>
      <c r="N41" s="21">
        <f t="shared" si="16"/>
      </c>
      <c r="O41" s="21">
        <f t="shared" si="19"/>
      </c>
      <c r="P41" s="10"/>
      <c r="Q41" s="11"/>
      <c r="R41" s="11"/>
      <c r="S41" s="23">
        <v>175.81666666666666</v>
      </c>
      <c r="T41" s="16">
        <f t="shared" si="17"/>
      </c>
      <c r="U41" s="16">
        <v>269.4818136522172</v>
      </c>
      <c r="V41" s="17">
        <f t="shared" si="18"/>
      </c>
      <c r="W41" s="24">
        <f t="shared" si="20"/>
      </c>
      <c r="X41" s="24">
        <f t="shared" si="21"/>
      </c>
    </row>
    <row r="42" spans="1:24" ht="12.75">
      <c r="A42" s="10"/>
      <c r="B42" s="10"/>
      <c r="C42" s="36"/>
      <c r="D42" s="36"/>
      <c r="E42" s="11"/>
      <c r="F42" s="13"/>
      <c r="G42" s="14"/>
      <c r="H42" s="15">
        <f t="shared" si="10"/>
      </c>
      <c r="I42" s="12">
        <f t="shared" si="11"/>
      </c>
      <c r="J42" s="12">
        <f t="shared" si="12"/>
      </c>
      <c r="K42" s="15">
        <f t="shared" si="13"/>
      </c>
      <c r="L42" s="22">
        <f t="shared" si="14"/>
      </c>
      <c r="M42" s="15">
        <f t="shared" si="15"/>
      </c>
      <c r="N42" s="21">
        <f t="shared" si="16"/>
      </c>
      <c r="O42" s="21">
        <f t="shared" si="19"/>
      </c>
      <c r="P42" s="10"/>
      <c r="Q42" s="11"/>
      <c r="R42" s="11"/>
      <c r="S42" s="23">
        <v>175.81666666666666</v>
      </c>
      <c r="T42" s="16">
        <f t="shared" si="17"/>
      </c>
      <c r="U42" s="16">
        <v>269.4818136522172</v>
      </c>
      <c r="V42" s="17">
        <f t="shared" si="18"/>
      </c>
      <c r="W42" s="24">
        <f t="shared" si="20"/>
      </c>
      <c r="X42" s="24">
        <f t="shared" si="21"/>
      </c>
    </row>
    <row r="43" spans="1:24" ht="12.75">
      <c r="A43" s="10"/>
      <c r="B43" s="10"/>
      <c r="C43" s="36"/>
      <c r="D43" s="36"/>
      <c r="E43" s="11"/>
      <c r="F43" s="13"/>
      <c r="G43" s="14"/>
      <c r="H43" s="15">
        <f t="shared" si="10"/>
      </c>
      <c r="I43" s="12">
        <f t="shared" si="11"/>
      </c>
      <c r="J43" s="12">
        <f t="shared" si="12"/>
      </c>
      <c r="K43" s="15">
        <f t="shared" si="13"/>
      </c>
      <c r="L43" s="22">
        <f t="shared" si="14"/>
      </c>
      <c r="M43" s="15">
        <f t="shared" si="15"/>
      </c>
      <c r="N43" s="21">
        <f t="shared" si="16"/>
      </c>
      <c r="O43" s="21">
        <f t="shared" si="19"/>
      </c>
      <c r="P43" s="10"/>
      <c r="Q43" s="11"/>
      <c r="R43" s="11"/>
      <c r="S43" s="23">
        <v>175.81666666666666</v>
      </c>
      <c r="T43" s="16">
        <f t="shared" si="17"/>
      </c>
      <c r="U43" s="16">
        <v>269.4818136522172</v>
      </c>
      <c r="V43" s="17">
        <f t="shared" si="18"/>
      </c>
      <c r="W43" s="24">
        <f t="shared" si="20"/>
      </c>
      <c r="X43" s="24">
        <f t="shared" si="21"/>
      </c>
    </row>
    <row r="44" spans="1:24" ht="12.75">
      <c r="A44" s="10"/>
      <c r="B44" s="10"/>
      <c r="C44" s="36"/>
      <c r="D44" s="36"/>
      <c r="E44" s="11"/>
      <c r="F44" s="13"/>
      <c r="G44" s="14"/>
      <c r="H44" s="15">
        <f t="shared" si="10"/>
      </c>
      <c r="I44" s="12">
        <f t="shared" si="11"/>
      </c>
      <c r="J44" s="12">
        <f t="shared" si="12"/>
      </c>
      <c r="K44" s="15">
        <f t="shared" si="13"/>
      </c>
      <c r="L44" s="22">
        <f t="shared" si="14"/>
      </c>
      <c r="M44" s="15">
        <f t="shared" si="15"/>
      </c>
      <c r="N44" s="21">
        <f t="shared" si="16"/>
      </c>
      <c r="O44" s="21">
        <f t="shared" si="19"/>
      </c>
      <c r="P44" s="10"/>
      <c r="Q44" s="11"/>
      <c r="R44" s="11"/>
      <c r="S44" s="23">
        <v>175.81666666666666</v>
      </c>
      <c r="T44" s="16">
        <f t="shared" si="17"/>
      </c>
      <c r="U44" s="16">
        <v>269.4818136522172</v>
      </c>
      <c r="V44" s="17">
        <f t="shared" si="18"/>
      </c>
      <c r="W44" s="24">
        <f t="shared" si="20"/>
      </c>
      <c r="X44" s="24">
        <f t="shared" si="21"/>
      </c>
    </row>
    <row r="45" spans="1:24" ht="12.75">
      <c r="A45" s="10"/>
      <c r="B45" s="10"/>
      <c r="C45" s="36"/>
      <c r="D45" s="36"/>
      <c r="E45" s="11"/>
      <c r="F45" s="13"/>
      <c r="G45" s="14"/>
      <c r="H45" s="15">
        <f t="shared" si="10"/>
      </c>
      <c r="I45" s="12">
        <f t="shared" si="11"/>
      </c>
      <c r="J45" s="12">
        <f t="shared" si="12"/>
      </c>
      <c r="K45" s="15">
        <f t="shared" si="13"/>
      </c>
      <c r="L45" s="22">
        <f t="shared" si="14"/>
      </c>
      <c r="M45" s="15">
        <f t="shared" si="15"/>
      </c>
      <c r="N45" s="21">
        <f t="shared" si="16"/>
      </c>
      <c r="O45" s="21">
        <f t="shared" si="19"/>
      </c>
      <c r="P45" s="10"/>
      <c r="Q45" s="11"/>
      <c r="R45" s="11"/>
      <c r="S45" s="23">
        <v>175.81666666666666</v>
      </c>
      <c r="T45" s="16">
        <f t="shared" si="17"/>
      </c>
      <c r="U45" s="16">
        <v>269.4818136522172</v>
      </c>
      <c r="V45" s="17">
        <f t="shared" si="18"/>
      </c>
      <c r="W45" s="24">
        <f t="shared" si="20"/>
      </c>
      <c r="X45" s="24">
        <f t="shared" si="21"/>
      </c>
    </row>
    <row r="46" spans="1:24" ht="12.75">
      <c r="A46" s="10"/>
      <c r="B46" s="10"/>
      <c r="C46" s="36"/>
      <c r="D46" s="36"/>
      <c r="E46" s="11"/>
      <c r="F46" s="13"/>
      <c r="G46" s="14"/>
      <c r="H46" s="15">
        <f t="shared" si="10"/>
      </c>
      <c r="I46" s="12">
        <f t="shared" si="11"/>
      </c>
      <c r="J46" s="12">
        <f t="shared" si="12"/>
      </c>
      <c r="K46" s="15">
        <f t="shared" si="13"/>
      </c>
      <c r="L46" s="22">
        <f t="shared" si="14"/>
      </c>
      <c r="M46" s="15">
        <f t="shared" si="15"/>
      </c>
      <c r="N46" s="21">
        <f t="shared" si="16"/>
      </c>
      <c r="O46" s="21">
        <f t="shared" si="19"/>
      </c>
      <c r="P46" s="10"/>
      <c r="Q46" s="11"/>
      <c r="R46" s="11"/>
      <c r="S46" s="23">
        <v>175.81666666666666</v>
      </c>
      <c r="T46" s="16">
        <f t="shared" si="17"/>
      </c>
      <c r="U46" s="16">
        <v>269.4818136522172</v>
      </c>
      <c r="V46" s="17">
        <f t="shared" si="18"/>
      </c>
      <c r="W46" s="24">
        <f t="shared" si="20"/>
      </c>
      <c r="X46" s="24">
        <f t="shared" si="21"/>
      </c>
    </row>
    <row r="47" spans="1:24" ht="12.75">
      <c r="A47" s="10"/>
      <c r="B47" s="10"/>
      <c r="C47" s="36"/>
      <c r="D47" s="36"/>
      <c r="E47" s="11"/>
      <c r="F47" s="13"/>
      <c r="G47" s="14"/>
      <c r="H47" s="15">
        <f t="shared" si="10"/>
      </c>
      <c r="I47" s="12">
        <f t="shared" si="11"/>
      </c>
      <c r="J47" s="12">
        <f t="shared" si="12"/>
      </c>
      <c r="K47" s="15">
        <f t="shared" si="13"/>
      </c>
      <c r="L47" s="22">
        <f t="shared" si="14"/>
      </c>
      <c r="M47" s="15">
        <f t="shared" si="15"/>
      </c>
      <c r="N47" s="21">
        <f t="shared" si="16"/>
      </c>
      <c r="O47" s="21">
        <f t="shared" si="19"/>
      </c>
      <c r="P47" s="10"/>
      <c r="Q47" s="11"/>
      <c r="R47" s="11"/>
      <c r="S47" s="23">
        <v>175.81666666666666</v>
      </c>
      <c r="T47" s="16">
        <f t="shared" si="17"/>
      </c>
      <c r="U47" s="16">
        <v>269.4818136522172</v>
      </c>
      <c r="V47" s="17">
        <f t="shared" si="18"/>
      </c>
      <c r="W47" s="24">
        <f t="shared" si="20"/>
      </c>
      <c r="X47" s="24">
        <f t="shared" si="21"/>
      </c>
    </row>
    <row r="48" spans="1:24" ht="12.75">
      <c r="A48" s="10"/>
      <c r="B48" s="10"/>
      <c r="C48" s="36"/>
      <c r="D48" s="36"/>
      <c r="E48" s="11"/>
      <c r="F48" s="13"/>
      <c r="G48" s="14"/>
      <c r="H48" s="15">
        <f t="shared" si="10"/>
      </c>
      <c r="I48" s="12">
        <f t="shared" si="11"/>
      </c>
      <c r="J48" s="12">
        <f t="shared" si="12"/>
      </c>
      <c r="K48" s="15">
        <f t="shared" si="13"/>
      </c>
      <c r="L48" s="22">
        <f t="shared" si="14"/>
      </c>
      <c r="M48" s="15">
        <f t="shared" si="15"/>
      </c>
      <c r="N48" s="21">
        <f t="shared" si="16"/>
      </c>
      <c r="O48" s="21">
        <f t="shared" si="19"/>
      </c>
      <c r="P48" s="10"/>
      <c r="Q48" s="11"/>
      <c r="R48" s="11"/>
      <c r="S48" s="23">
        <v>175.81666666666666</v>
      </c>
      <c r="T48" s="16">
        <f t="shared" si="17"/>
      </c>
      <c r="U48" s="16">
        <v>269.4818136522172</v>
      </c>
      <c r="V48" s="17">
        <f t="shared" si="18"/>
      </c>
      <c r="W48" s="24">
        <f t="shared" si="20"/>
      </c>
      <c r="X48" s="24">
        <f t="shared" si="21"/>
      </c>
    </row>
    <row r="49" spans="1:24" ht="12.75">
      <c r="A49" s="10"/>
      <c r="B49" s="10"/>
      <c r="C49" s="36"/>
      <c r="D49" s="36"/>
      <c r="E49" s="11"/>
      <c r="F49" s="13"/>
      <c r="G49" s="14"/>
      <c r="H49" s="15">
        <f t="shared" si="10"/>
      </c>
      <c r="I49" s="12">
        <f t="shared" si="11"/>
      </c>
      <c r="J49" s="12">
        <f t="shared" si="12"/>
      </c>
      <c r="K49" s="15">
        <f t="shared" si="13"/>
      </c>
      <c r="L49" s="22">
        <f t="shared" si="14"/>
      </c>
      <c r="M49" s="15">
        <f t="shared" si="15"/>
      </c>
      <c r="N49" s="21">
        <f t="shared" si="16"/>
      </c>
      <c r="O49" s="21">
        <f t="shared" si="19"/>
      </c>
      <c r="P49" s="10"/>
      <c r="Q49" s="11"/>
      <c r="R49" s="11"/>
      <c r="S49" s="23">
        <v>175.81666666666666</v>
      </c>
      <c r="T49" s="16">
        <f t="shared" si="17"/>
      </c>
      <c r="U49" s="16">
        <v>269.4818136522172</v>
      </c>
      <c r="V49" s="17">
        <f t="shared" si="18"/>
      </c>
      <c r="W49" s="24">
        <f t="shared" si="20"/>
      </c>
      <c r="X49" s="24">
        <f t="shared" si="21"/>
      </c>
    </row>
    <row r="50" spans="1:24" ht="12.75">
      <c r="A50" s="10"/>
      <c r="B50" s="10"/>
      <c r="C50" s="36"/>
      <c r="D50" s="36"/>
      <c r="E50" s="11"/>
      <c r="F50" s="13"/>
      <c r="G50" s="14"/>
      <c r="H50" s="15">
        <f t="shared" si="10"/>
      </c>
      <c r="I50" s="12">
        <f t="shared" si="11"/>
      </c>
      <c r="J50" s="12">
        <f t="shared" si="12"/>
      </c>
      <c r="K50" s="15">
        <f t="shared" si="13"/>
      </c>
      <c r="L50" s="22">
        <f t="shared" si="14"/>
      </c>
      <c r="M50" s="15">
        <f t="shared" si="15"/>
      </c>
      <c r="N50" s="21">
        <f t="shared" si="16"/>
      </c>
      <c r="O50" s="21">
        <f t="shared" si="19"/>
      </c>
      <c r="P50" s="10"/>
      <c r="Q50" s="11"/>
      <c r="R50" s="11"/>
      <c r="S50" s="23">
        <v>175.81666666666666</v>
      </c>
      <c r="T50" s="16">
        <f t="shared" si="17"/>
      </c>
      <c r="U50" s="16">
        <v>269.4818136522172</v>
      </c>
      <c r="V50" s="17">
        <f t="shared" si="18"/>
      </c>
      <c r="W50" s="24">
        <f t="shared" si="20"/>
      </c>
      <c r="X50" s="24">
        <f t="shared" si="21"/>
      </c>
    </row>
    <row r="51" spans="1:24" ht="12.75">
      <c r="A51" s="10"/>
      <c r="B51" s="10"/>
      <c r="C51" s="36"/>
      <c r="D51" s="36"/>
      <c r="E51" s="11"/>
      <c r="F51" s="13"/>
      <c r="G51" s="14"/>
      <c r="H51" s="15">
        <f t="shared" si="10"/>
      </c>
      <c r="I51" s="12">
        <f t="shared" si="11"/>
      </c>
      <c r="J51" s="12">
        <f t="shared" si="12"/>
      </c>
      <c r="K51" s="15">
        <f t="shared" si="13"/>
      </c>
      <c r="L51" s="22">
        <f t="shared" si="14"/>
      </c>
      <c r="M51" s="15">
        <f t="shared" si="15"/>
      </c>
      <c r="N51" s="21">
        <f t="shared" si="16"/>
      </c>
      <c r="O51" s="21">
        <f t="shared" si="19"/>
      </c>
      <c r="P51" s="10"/>
      <c r="Q51" s="11"/>
      <c r="R51" s="11"/>
      <c r="S51" s="23">
        <v>175.81666666666666</v>
      </c>
      <c r="T51" s="16">
        <f t="shared" si="17"/>
      </c>
      <c r="U51" s="16">
        <v>269.4818136522172</v>
      </c>
      <c r="V51" s="17">
        <f t="shared" si="18"/>
      </c>
      <c r="W51" s="24">
        <f t="shared" si="20"/>
      </c>
      <c r="X51" s="24">
        <f t="shared" si="21"/>
      </c>
    </row>
    <row r="52" spans="1:24" ht="12.75">
      <c r="A52" s="10"/>
      <c r="B52" s="10"/>
      <c r="C52" s="36"/>
      <c r="D52" s="36"/>
      <c r="E52" s="11"/>
      <c r="F52" s="13"/>
      <c r="G52" s="14"/>
      <c r="H52" s="15">
        <f t="shared" si="10"/>
      </c>
      <c r="I52" s="12">
        <f t="shared" si="11"/>
      </c>
      <c r="J52" s="12">
        <f t="shared" si="12"/>
      </c>
      <c r="K52" s="15">
        <f t="shared" si="13"/>
      </c>
      <c r="L52" s="22">
        <f t="shared" si="14"/>
      </c>
      <c r="M52" s="15">
        <f t="shared" si="15"/>
      </c>
      <c r="N52" s="21">
        <f t="shared" si="16"/>
      </c>
      <c r="O52" s="21">
        <f t="shared" si="19"/>
      </c>
      <c r="P52" s="10"/>
      <c r="Q52" s="11"/>
      <c r="R52" s="11"/>
      <c r="S52" s="23">
        <v>175.81666666666666</v>
      </c>
      <c r="T52" s="16">
        <f t="shared" si="17"/>
      </c>
      <c r="U52" s="16">
        <v>269.4818136522172</v>
      </c>
      <c r="V52" s="17">
        <f t="shared" si="18"/>
      </c>
      <c r="W52" s="24">
        <f t="shared" si="20"/>
      </c>
      <c r="X52" s="24">
        <f t="shared" si="21"/>
      </c>
    </row>
    <row r="53" spans="1:24" ht="12.75">
      <c r="A53" s="10"/>
      <c r="B53" s="10"/>
      <c r="C53" s="36"/>
      <c r="D53" s="36"/>
      <c r="E53" s="11"/>
      <c r="F53" s="13"/>
      <c r="G53" s="14"/>
      <c r="H53" s="15">
        <f t="shared" si="10"/>
      </c>
      <c r="I53" s="12">
        <f t="shared" si="11"/>
      </c>
      <c r="J53" s="12">
        <f t="shared" si="12"/>
      </c>
      <c r="K53" s="15">
        <f t="shared" si="13"/>
      </c>
      <c r="L53" s="22">
        <f t="shared" si="14"/>
      </c>
      <c r="M53" s="15">
        <f t="shared" si="15"/>
      </c>
      <c r="N53" s="21">
        <f t="shared" si="16"/>
      </c>
      <c r="O53" s="21">
        <f t="shared" si="19"/>
      </c>
      <c r="P53" s="10"/>
      <c r="Q53" s="11"/>
      <c r="R53" s="11"/>
      <c r="S53" s="23">
        <v>175.81666666666666</v>
      </c>
      <c r="T53" s="16">
        <f t="shared" si="17"/>
      </c>
      <c r="U53" s="16">
        <v>269.4818136522172</v>
      </c>
      <c r="V53" s="17">
        <f t="shared" si="18"/>
      </c>
      <c r="W53" s="24">
        <f t="shared" si="20"/>
      </c>
      <c r="X53" s="24">
        <f t="shared" si="21"/>
      </c>
    </row>
    <row r="54" spans="1:24" ht="12.75">
      <c r="A54" s="10"/>
      <c r="B54" s="10"/>
      <c r="C54" s="36"/>
      <c r="D54" s="36"/>
      <c r="E54" s="11"/>
      <c r="F54" s="13"/>
      <c r="G54" s="14"/>
      <c r="H54" s="15">
        <f aca="true" t="shared" si="22" ref="H54:H69">IF(OR(D54="",I54="nl"),"",IF(J54&lt;70,"L4",IF(J54&lt;80,"L3",IF(J54&lt;90,"L2",IF(J54&lt;100,"L1",IF(J54&gt;130,"H3",IF(J54&gt;120,"H2",IF(J54&gt;110,"H1",""))))))))</f>
      </c>
      <c r="I54" s="12">
        <f aca="true" t="shared" si="23" ref="I54:I69">IF(D54="","",INDEX(Portsmouth,MATCH(D54,Code,0),3))</f>
      </c>
      <c r="J54" s="12">
        <f aca="true" t="shared" si="24" ref="J54:J69">IF(D54="","",IF(I54="nl",100,100*E54/I54))</f>
      </c>
      <c r="K54" s="15">
        <f aca="true" t="shared" si="25" ref="K54:K69">IF(D54="","",INDEX(Portsmouth,MATCH(D54,Code,0),$X$1+5))</f>
      </c>
      <c r="L54" s="22">
        <f aca="true" t="shared" si="26" ref="L54:L69">IF(D54="","",IF(F54="",1,INDEX(Adjustment,MATCH(F54,A_Code,0),$X$1+3))*IF(G54="",1,INDEX(Adjustment,MATCH(G54,A_Code,0),$X$1+3))*IF(H54="",1,INDEX(Adjustment,MATCH(H54,A_Code,0),$X$1+3)))</f>
      </c>
      <c r="M54" s="15">
        <f aca="true" t="shared" si="27" ref="M54:M69">IF(D54="","",K54*L54)</f>
      </c>
      <c r="N54" s="21">
        <f aca="true" t="shared" si="28" ref="N54:N69">IF(D54="","",ROW(INDEX(Portsmouth,MATCH(D54,Code,0),2)))</f>
      </c>
      <c r="O54" s="21">
        <f t="shared" si="19"/>
      </c>
      <c r="P54" s="10"/>
      <c r="Q54" s="11"/>
      <c r="R54" s="11"/>
      <c r="S54" s="23">
        <v>175.81666666666666</v>
      </c>
      <c r="T54" s="16">
        <f aca="true" t="shared" si="29" ref="T54:T69">IF(R54="","",IF(TYPE(R54)=2,R54,(P54*60+Q54+(R54/60))))</f>
      </c>
      <c r="U54" s="16">
        <v>269.4818136522172</v>
      </c>
      <c r="V54" s="17">
        <f aca="true" t="shared" si="30" ref="V54:V69">IF(T54="","",IF(TYPE(R54)=2,T54,T54/(M54*0.01)))</f>
      </c>
      <c r="W54" s="24">
        <f t="shared" si="20"/>
      </c>
      <c r="X54" s="24">
        <f t="shared" si="21"/>
      </c>
    </row>
    <row r="55" spans="1:24" ht="12.75">
      <c r="A55" s="10"/>
      <c r="B55" s="10"/>
      <c r="C55" s="36"/>
      <c r="D55" s="36"/>
      <c r="E55" s="11"/>
      <c r="F55" s="13"/>
      <c r="G55" s="14"/>
      <c r="H55" s="15">
        <f t="shared" si="22"/>
      </c>
      <c r="I55" s="12">
        <f t="shared" si="23"/>
      </c>
      <c r="J55" s="12">
        <f t="shared" si="24"/>
      </c>
      <c r="K55" s="15">
        <f t="shared" si="25"/>
      </c>
      <c r="L55" s="22">
        <f t="shared" si="26"/>
      </c>
      <c r="M55" s="15">
        <f t="shared" si="27"/>
      </c>
      <c r="N55" s="21">
        <f t="shared" si="28"/>
      </c>
      <c r="O55" s="21">
        <f t="shared" si="19"/>
      </c>
      <c r="P55" s="10"/>
      <c r="Q55" s="11"/>
      <c r="R55" s="11"/>
      <c r="S55" s="23">
        <v>175.81666666666666</v>
      </c>
      <c r="T55" s="16">
        <f t="shared" si="29"/>
      </c>
      <c r="U55" s="16">
        <v>269.4818136522172</v>
      </c>
      <c r="V55" s="17">
        <f t="shared" si="30"/>
      </c>
      <c r="W55" s="24">
        <f t="shared" si="20"/>
      </c>
      <c r="X55" s="24">
        <f t="shared" si="21"/>
      </c>
    </row>
    <row r="56" spans="1:24" ht="12.75">
      <c r="A56" s="10"/>
      <c r="B56" s="10"/>
      <c r="C56" s="36"/>
      <c r="D56" s="36"/>
      <c r="E56" s="11"/>
      <c r="F56" s="13"/>
      <c r="G56" s="14"/>
      <c r="H56" s="15">
        <f t="shared" si="22"/>
      </c>
      <c r="I56" s="12">
        <f t="shared" si="23"/>
      </c>
      <c r="J56" s="12">
        <f t="shared" si="24"/>
      </c>
      <c r="K56" s="15">
        <f t="shared" si="25"/>
      </c>
      <c r="L56" s="22">
        <f t="shared" si="26"/>
      </c>
      <c r="M56" s="15">
        <f t="shared" si="27"/>
      </c>
      <c r="N56" s="21">
        <f t="shared" si="28"/>
      </c>
      <c r="O56" s="21">
        <f t="shared" si="19"/>
      </c>
      <c r="P56" s="10"/>
      <c r="Q56" s="11"/>
      <c r="R56" s="11"/>
      <c r="S56" s="23">
        <v>175.81666666666666</v>
      </c>
      <c r="T56" s="16">
        <f t="shared" si="29"/>
      </c>
      <c r="U56" s="16">
        <v>269.4818136522172</v>
      </c>
      <c r="V56" s="17">
        <f t="shared" si="30"/>
      </c>
      <c r="W56" s="24">
        <f t="shared" si="20"/>
      </c>
      <c r="X56" s="24">
        <f t="shared" si="21"/>
      </c>
    </row>
    <row r="57" spans="1:24" ht="12.75">
      <c r="A57" s="10"/>
      <c r="B57" s="10"/>
      <c r="C57" s="36"/>
      <c r="D57" s="36"/>
      <c r="E57" s="11"/>
      <c r="F57" s="13"/>
      <c r="G57" s="14"/>
      <c r="H57" s="15">
        <f t="shared" si="22"/>
      </c>
      <c r="I57" s="12">
        <f t="shared" si="23"/>
      </c>
      <c r="J57" s="12">
        <f t="shared" si="24"/>
      </c>
      <c r="K57" s="15">
        <f t="shared" si="25"/>
      </c>
      <c r="L57" s="22">
        <f t="shared" si="26"/>
      </c>
      <c r="M57" s="15">
        <f t="shared" si="27"/>
      </c>
      <c r="N57" s="21">
        <f t="shared" si="28"/>
      </c>
      <c r="O57" s="21">
        <f t="shared" si="19"/>
      </c>
      <c r="P57" s="10"/>
      <c r="Q57" s="11"/>
      <c r="R57" s="11"/>
      <c r="S57" s="23">
        <v>175.81666666666666</v>
      </c>
      <c r="T57" s="16">
        <f t="shared" si="29"/>
      </c>
      <c r="U57" s="16">
        <v>269.4818136522172</v>
      </c>
      <c r="V57" s="17">
        <f t="shared" si="30"/>
      </c>
      <c r="W57" s="24">
        <f t="shared" si="20"/>
      </c>
      <c r="X57" s="24">
        <f t="shared" si="21"/>
      </c>
    </row>
    <row r="58" spans="1:24" ht="12.75">
      <c r="A58" s="10"/>
      <c r="B58" s="10"/>
      <c r="C58" s="36"/>
      <c r="D58" s="36"/>
      <c r="E58" s="11"/>
      <c r="F58" s="13"/>
      <c r="G58" s="14"/>
      <c r="H58" s="15">
        <f t="shared" si="22"/>
      </c>
      <c r="I58" s="12">
        <f t="shared" si="23"/>
      </c>
      <c r="J58" s="12">
        <f t="shared" si="24"/>
      </c>
      <c r="K58" s="15">
        <f t="shared" si="25"/>
      </c>
      <c r="L58" s="22">
        <f t="shared" si="26"/>
      </c>
      <c r="M58" s="15">
        <f t="shared" si="27"/>
      </c>
      <c r="N58" s="21">
        <f t="shared" si="28"/>
      </c>
      <c r="O58" s="21">
        <f t="shared" si="19"/>
      </c>
      <c r="P58" s="10"/>
      <c r="Q58" s="11"/>
      <c r="R58" s="11"/>
      <c r="S58" s="23">
        <v>175.81666666666666</v>
      </c>
      <c r="T58" s="16">
        <f t="shared" si="29"/>
      </c>
      <c r="U58" s="16">
        <v>269.4818136522172</v>
      </c>
      <c r="V58" s="17">
        <f t="shared" si="30"/>
      </c>
      <c r="W58" s="24">
        <f t="shared" si="20"/>
      </c>
      <c r="X58" s="24">
        <f t="shared" si="21"/>
      </c>
    </row>
    <row r="59" spans="1:24" ht="12.75">
      <c r="A59" s="10"/>
      <c r="B59" s="10"/>
      <c r="C59" s="36"/>
      <c r="D59" s="36"/>
      <c r="E59" s="11"/>
      <c r="F59" s="13"/>
      <c r="G59" s="14"/>
      <c r="H59" s="15">
        <f t="shared" si="22"/>
      </c>
      <c r="I59" s="12">
        <f t="shared" si="23"/>
      </c>
      <c r="J59" s="12">
        <f t="shared" si="24"/>
      </c>
      <c r="K59" s="15">
        <f t="shared" si="25"/>
      </c>
      <c r="L59" s="22">
        <f t="shared" si="26"/>
      </c>
      <c r="M59" s="15">
        <f t="shared" si="27"/>
      </c>
      <c r="N59" s="21">
        <f t="shared" si="28"/>
      </c>
      <c r="O59" s="21">
        <f t="shared" si="19"/>
      </c>
      <c r="P59" s="10"/>
      <c r="Q59" s="11"/>
      <c r="R59" s="11"/>
      <c r="S59" s="23">
        <v>175.81666666666666</v>
      </c>
      <c r="T59" s="16">
        <f t="shared" si="29"/>
      </c>
      <c r="U59" s="16">
        <v>269.4818136522172</v>
      </c>
      <c r="V59" s="17">
        <f t="shared" si="30"/>
      </c>
      <c r="W59" s="24">
        <f t="shared" si="20"/>
      </c>
      <c r="X59" s="24">
        <f t="shared" si="21"/>
      </c>
    </row>
    <row r="60" spans="1:24" ht="12.75">
      <c r="A60" s="10"/>
      <c r="B60" s="10"/>
      <c r="C60" s="36"/>
      <c r="D60" s="36"/>
      <c r="E60" s="11"/>
      <c r="F60" s="13"/>
      <c r="G60" s="14"/>
      <c r="H60" s="15">
        <f t="shared" si="22"/>
      </c>
      <c r="I60" s="12">
        <f t="shared" si="23"/>
      </c>
      <c r="J60" s="12">
        <f t="shared" si="24"/>
      </c>
      <c r="K60" s="15">
        <f t="shared" si="25"/>
      </c>
      <c r="L60" s="22">
        <f t="shared" si="26"/>
      </c>
      <c r="M60" s="15">
        <f t="shared" si="27"/>
      </c>
      <c r="N60" s="21">
        <f t="shared" si="28"/>
      </c>
      <c r="O60" s="21">
        <f t="shared" si="19"/>
      </c>
      <c r="P60" s="10"/>
      <c r="Q60" s="11"/>
      <c r="R60" s="11"/>
      <c r="S60" s="23">
        <v>175.81666666666666</v>
      </c>
      <c r="T60" s="16">
        <f t="shared" si="29"/>
      </c>
      <c r="U60" s="16">
        <v>269.4818136522172</v>
      </c>
      <c r="V60" s="17">
        <f t="shared" si="30"/>
      </c>
      <c r="W60" s="24">
        <f t="shared" si="20"/>
      </c>
      <c r="X60" s="24">
        <f t="shared" si="21"/>
      </c>
    </row>
    <row r="61" spans="1:24" ht="12.75">
      <c r="A61" s="10"/>
      <c r="B61" s="10"/>
      <c r="C61" s="36"/>
      <c r="D61" s="36"/>
      <c r="E61" s="11"/>
      <c r="F61" s="13"/>
      <c r="G61" s="14"/>
      <c r="H61" s="15">
        <f t="shared" si="22"/>
      </c>
      <c r="I61" s="12">
        <f t="shared" si="23"/>
      </c>
      <c r="J61" s="12">
        <f t="shared" si="24"/>
      </c>
      <c r="K61" s="15">
        <f t="shared" si="25"/>
      </c>
      <c r="L61" s="22">
        <f t="shared" si="26"/>
      </c>
      <c r="M61" s="15">
        <f t="shared" si="27"/>
      </c>
      <c r="N61" s="21">
        <f t="shared" si="28"/>
      </c>
      <c r="O61" s="21">
        <f t="shared" si="19"/>
      </c>
      <c r="P61" s="10"/>
      <c r="Q61" s="11"/>
      <c r="R61" s="11"/>
      <c r="S61" s="23">
        <v>175.81666666666666</v>
      </c>
      <c r="T61" s="16">
        <f t="shared" si="29"/>
      </c>
      <c r="U61" s="16">
        <v>269.4818136522172</v>
      </c>
      <c r="V61" s="17">
        <f t="shared" si="30"/>
      </c>
      <c r="W61" s="24">
        <f t="shared" si="20"/>
      </c>
      <c r="X61" s="24">
        <f t="shared" si="21"/>
      </c>
    </row>
    <row r="62" spans="1:24" ht="12.75">
      <c r="A62" s="10"/>
      <c r="B62" s="10"/>
      <c r="C62" s="36"/>
      <c r="D62" s="36"/>
      <c r="E62" s="11"/>
      <c r="F62" s="13"/>
      <c r="G62" s="14"/>
      <c r="H62" s="15">
        <f t="shared" si="22"/>
      </c>
      <c r="I62" s="12">
        <f t="shared" si="23"/>
      </c>
      <c r="J62" s="12">
        <f t="shared" si="24"/>
      </c>
      <c r="K62" s="15">
        <f t="shared" si="25"/>
      </c>
      <c r="L62" s="22">
        <f t="shared" si="26"/>
      </c>
      <c r="M62" s="15">
        <f t="shared" si="27"/>
      </c>
      <c r="N62" s="21">
        <f t="shared" si="28"/>
      </c>
      <c r="O62" s="21">
        <f t="shared" si="19"/>
      </c>
      <c r="P62" s="10"/>
      <c r="Q62" s="11"/>
      <c r="R62" s="11"/>
      <c r="S62" s="23">
        <v>175.81666666666666</v>
      </c>
      <c r="T62" s="16">
        <f t="shared" si="29"/>
      </c>
      <c r="U62" s="16">
        <v>269.4818136522172</v>
      </c>
      <c r="V62" s="17">
        <f t="shared" si="30"/>
      </c>
      <c r="W62" s="24">
        <f t="shared" si="20"/>
      </c>
      <c r="X62" s="24">
        <f t="shared" si="21"/>
      </c>
    </row>
    <row r="63" spans="1:24" ht="12.75">
      <c r="A63" s="10"/>
      <c r="B63" s="10"/>
      <c r="C63" s="36"/>
      <c r="D63" s="36"/>
      <c r="E63" s="11"/>
      <c r="F63" s="13"/>
      <c r="G63" s="14"/>
      <c r="H63" s="15">
        <f t="shared" si="22"/>
      </c>
      <c r="I63" s="12">
        <f t="shared" si="23"/>
      </c>
      <c r="J63" s="12">
        <f t="shared" si="24"/>
      </c>
      <c r="K63" s="15">
        <f t="shared" si="25"/>
      </c>
      <c r="L63" s="22">
        <f t="shared" si="26"/>
      </c>
      <c r="M63" s="15">
        <f t="shared" si="27"/>
      </c>
      <c r="N63" s="21">
        <f t="shared" si="28"/>
      </c>
      <c r="O63" s="21">
        <f t="shared" si="19"/>
      </c>
      <c r="P63" s="10"/>
      <c r="Q63" s="11"/>
      <c r="R63" s="11"/>
      <c r="S63" s="23">
        <v>175.81666666666666</v>
      </c>
      <c r="T63" s="16">
        <f t="shared" si="29"/>
      </c>
      <c r="U63" s="16">
        <v>269.4818136522172</v>
      </c>
      <c r="V63" s="17">
        <f t="shared" si="30"/>
      </c>
      <c r="W63" s="24">
        <f t="shared" si="20"/>
      </c>
      <c r="X63" s="24">
        <f t="shared" si="21"/>
      </c>
    </row>
    <row r="64" spans="1:24" ht="12.75">
      <c r="A64" s="10"/>
      <c r="B64" s="10"/>
      <c r="C64" s="36"/>
      <c r="D64" s="36"/>
      <c r="E64" s="11"/>
      <c r="F64" s="13"/>
      <c r="G64" s="14"/>
      <c r="H64" s="15">
        <f t="shared" si="22"/>
      </c>
      <c r="I64" s="12">
        <f t="shared" si="23"/>
      </c>
      <c r="J64" s="12">
        <f t="shared" si="24"/>
      </c>
      <c r="K64" s="15">
        <f t="shared" si="25"/>
      </c>
      <c r="L64" s="22">
        <f t="shared" si="26"/>
      </c>
      <c r="M64" s="15">
        <f t="shared" si="27"/>
      </c>
      <c r="N64" s="21">
        <f t="shared" si="28"/>
      </c>
      <c r="O64" s="21">
        <f t="shared" si="19"/>
      </c>
      <c r="P64" s="10"/>
      <c r="Q64" s="11"/>
      <c r="R64" s="11"/>
      <c r="S64" s="23">
        <v>175.81666666666666</v>
      </c>
      <c r="T64" s="16">
        <f t="shared" si="29"/>
      </c>
      <c r="U64" s="16">
        <v>269.4818136522172</v>
      </c>
      <c r="V64" s="17">
        <f t="shared" si="30"/>
      </c>
      <c r="W64" s="24">
        <f t="shared" si="20"/>
      </c>
      <c r="X64" s="24">
        <f t="shared" si="21"/>
      </c>
    </row>
    <row r="65" spans="1:24" ht="12.75">
      <c r="A65" s="10"/>
      <c r="B65" s="10"/>
      <c r="C65" s="36"/>
      <c r="D65" s="36"/>
      <c r="E65" s="11"/>
      <c r="F65" s="13"/>
      <c r="G65" s="14"/>
      <c r="H65" s="15">
        <f t="shared" si="22"/>
      </c>
      <c r="I65" s="12">
        <f t="shared" si="23"/>
      </c>
      <c r="J65" s="12">
        <f t="shared" si="24"/>
      </c>
      <c r="K65" s="15">
        <f t="shared" si="25"/>
      </c>
      <c r="L65" s="22">
        <f t="shared" si="26"/>
      </c>
      <c r="M65" s="15">
        <f t="shared" si="27"/>
      </c>
      <c r="N65" s="21">
        <f t="shared" si="28"/>
      </c>
      <c r="O65" s="21">
        <f t="shared" si="19"/>
      </c>
      <c r="P65" s="10"/>
      <c r="Q65" s="11"/>
      <c r="R65" s="11"/>
      <c r="S65" s="23">
        <v>175.81666666666666</v>
      </c>
      <c r="T65" s="16">
        <f t="shared" si="29"/>
      </c>
      <c r="U65" s="16">
        <v>269.4818136522172</v>
      </c>
      <c r="V65" s="17">
        <f t="shared" si="30"/>
      </c>
      <c r="W65" s="24">
        <f t="shared" si="20"/>
      </c>
      <c r="X65" s="24">
        <f t="shared" si="21"/>
      </c>
    </row>
    <row r="66" spans="1:24" ht="12.75">
      <c r="A66" s="10"/>
      <c r="B66" s="10"/>
      <c r="C66" s="36"/>
      <c r="D66" s="36"/>
      <c r="E66" s="11"/>
      <c r="F66" s="13"/>
      <c r="G66" s="14"/>
      <c r="H66" s="15">
        <f t="shared" si="22"/>
      </c>
      <c r="I66" s="12">
        <f t="shared" si="23"/>
      </c>
      <c r="J66" s="12">
        <f t="shared" si="24"/>
      </c>
      <c r="K66" s="15">
        <f t="shared" si="25"/>
      </c>
      <c r="L66" s="22">
        <f t="shared" si="26"/>
      </c>
      <c r="M66" s="15">
        <f t="shared" si="27"/>
      </c>
      <c r="N66" s="21">
        <f t="shared" si="28"/>
      </c>
      <c r="O66" s="21">
        <f t="shared" si="19"/>
      </c>
      <c r="P66" s="10"/>
      <c r="Q66" s="11"/>
      <c r="R66" s="11"/>
      <c r="S66" s="23">
        <v>175.81666666666666</v>
      </c>
      <c r="T66" s="16">
        <f t="shared" si="29"/>
      </c>
      <c r="U66" s="16">
        <v>269.4818136522172</v>
      </c>
      <c r="V66" s="17">
        <f t="shared" si="30"/>
      </c>
      <c r="W66" s="24">
        <f t="shared" si="20"/>
      </c>
      <c r="X66" s="24">
        <f t="shared" si="21"/>
      </c>
    </row>
    <row r="67" spans="1:24" ht="12.75">
      <c r="A67" s="10"/>
      <c r="B67" s="10"/>
      <c r="C67" s="36"/>
      <c r="D67" s="36"/>
      <c r="E67" s="11"/>
      <c r="F67" s="13"/>
      <c r="G67" s="14"/>
      <c r="H67" s="15">
        <f t="shared" si="22"/>
      </c>
      <c r="I67" s="12">
        <f t="shared" si="23"/>
      </c>
      <c r="J67" s="12">
        <f t="shared" si="24"/>
      </c>
      <c r="K67" s="15">
        <f t="shared" si="25"/>
      </c>
      <c r="L67" s="22">
        <f t="shared" si="26"/>
      </c>
      <c r="M67" s="15">
        <f t="shared" si="27"/>
      </c>
      <c r="N67" s="21">
        <f t="shared" si="28"/>
      </c>
      <c r="O67" s="21">
        <f t="shared" si="19"/>
      </c>
      <c r="P67" s="10"/>
      <c r="Q67" s="11"/>
      <c r="R67" s="11"/>
      <c r="S67" s="23">
        <v>175.81666666666666</v>
      </c>
      <c r="T67" s="16">
        <f t="shared" si="29"/>
      </c>
      <c r="U67" s="16">
        <v>269.4818136522172</v>
      </c>
      <c r="V67" s="17">
        <f t="shared" si="30"/>
      </c>
      <c r="W67" s="24">
        <f t="shared" si="20"/>
      </c>
      <c r="X67" s="24">
        <f t="shared" si="21"/>
      </c>
    </row>
    <row r="68" spans="1:24" ht="12.75">
      <c r="A68" s="10"/>
      <c r="B68" s="10"/>
      <c r="C68" s="36"/>
      <c r="D68" s="36"/>
      <c r="E68" s="11"/>
      <c r="F68" s="13"/>
      <c r="G68" s="14"/>
      <c r="H68" s="15">
        <f t="shared" si="22"/>
      </c>
      <c r="I68" s="12">
        <f t="shared" si="23"/>
      </c>
      <c r="J68" s="12">
        <f t="shared" si="24"/>
      </c>
      <c r="K68" s="15">
        <f t="shared" si="25"/>
      </c>
      <c r="L68" s="22">
        <f t="shared" si="26"/>
      </c>
      <c r="M68" s="15">
        <f t="shared" si="27"/>
      </c>
      <c r="N68" s="21">
        <f t="shared" si="28"/>
      </c>
      <c r="O68" s="21">
        <f t="shared" si="19"/>
      </c>
      <c r="P68" s="10"/>
      <c r="Q68" s="11"/>
      <c r="R68" s="11"/>
      <c r="S68" s="23">
        <v>175.81666666666666</v>
      </c>
      <c r="T68" s="16">
        <f t="shared" si="29"/>
      </c>
      <c r="U68" s="16">
        <v>269.4818136522172</v>
      </c>
      <c r="V68" s="17">
        <f t="shared" si="30"/>
      </c>
      <c r="W68" s="24">
        <f t="shared" si="20"/>
      </c>
      <c r="X68" s="24">
        <f t="shared" si="21"/>
      </c>
    </row>
    <row r="69" spans="1:24" ht="12.75">
      <c r="A69" s="10"/>
      <c r="B69" s="10"/>
      <c r="C69" s="36"/>
      <c r="D69" s="36"/>
      <c r="E69" s="11"/>
      <c r="F69" s="13"/>
      <c r="G69" s="14"/>
      <c r="H69" s="15">
        <f t="shared" si="22"/>
      </c>
      <c r="I69" s="12">
        <f t="shared" si="23"/>
      </c>
      <c r="J69" s="12">
        <f t="shared" si="24"/>
      </c>
      <c r="K69" s="15">
        <f t="shared" si="25"/>
      </c>
      <c r="L69" s="22">
        <f t="shared" si="26"/>
      </c>
      <c r="M69" s="15">
        <f t="shared" si="27"/>
      </c>
      <c r="N69" s="21">
        <f t="shared" si="28"/>
      </c>
      <c r="O69" s="21">
        <f t="shared" si="19"/>
      </c>
      <c r="P69" s="10"/>
      <c r="Q69" s="11"/>
      <c r="R69" s="11"/>
      <c r="S69" s="23">
        <v>175.81666666666666</v>
      </c>
      <c r="T69" s="16">
        <f t="shared" si="29"/>
      </c>
      <c r="U69" s="16">
        <v>269.4818136522172</v>
      </c>
      <c r="V69" s="17">
        <f t="shared" si="30"/>
      </c>
      <c r="W69" s="24">
        <f t="shared" si="20"/>
      </c>
      <c r="X69" s="24">
        <f t="shared" si="21"/>
      </c>
    </row>
    <row r="70" spans="1:24" ht="12.75">
      <c r="A70" s="10"/>
      <c r="B70" s="10"/>
      <c r="C70" s="36"/>
      <c r="D70" s="36"/>
      <c r="E70" s="11"/>
      <c r="F70" s="13"/>
      <c r="G70" s="14"/>
      <c r="H70"/>
      <c r="I70"/>
      <c r="J70"/>
      <c r="K70"/>
      <c r="L70"/>
      <c r="M70"/>
      <c r="N70"/>
      <c r="O70"/>
      <c r="P70" s="10"/>
      <c r="Q70" s="11"/>
      <c r="R70" s="11"/>
      <c r="S70"/>
      <c r="T70"/>
      <c r="U70"/>
      <c r="V70"/>
      <c r="W70"/>
      <c r="X70"/>
    </row>
    <row r="71" spans="1:24" ht="12.75">
      <c r="A71" s="10"/>
      <c r="B71" s="10"/>
      <c r="C71" s="36"/>
      <c r="D71" s="36"/>
      <c r="E71" s="11"/>
      <c r="F71" s="13"/>
      <c r="G71" s="14"/>
      <c r="H71"/>
      <c r="I71"/>
      <c r="J71"/>
      <c r="K71"/>
      <c r="L71"/>
      <c r="M71"/>
      <c r="N71"/>
      <c r="O71"/>
      <c r="P71" s="10"/>
      <c r="Q71" s="11"/>
      <c r="R71" s="11"/>
      <c r="S71"/>
      <c r="T71"/>
      <c r="U71"/>
      <c r="V71"/>
      <c r="W71"/>
      <c r="X71"/>
    </row>
    <row r="72" spans="1:24" ht="12.75">
      <c r="A72" s="10"/>
      <c r="B72" s="10"/>
      <c r="C72" s="36"/>
      <c r="D72" s="36"/>
      <c r="E72" s="11"/>
      <c r="F72" s="13"/>
      <c r="G72" s="14"/>
      <c r="H72"/>
      <c r="I72"/>
      <c r="J72"/>
      <c r="K72"/>
      <c r="L72"/>
      <c r="M72"/>
      <c r="N72"/>
      <c r="O72"/>
      <c r="P72" s="10"/>
      <c r="Q72" s="11"/>
      <c r="R72" s="11"/>
      <c r="S72"/>
      <c r="T72"/>
      <c r="U72"/>
      <c r="V72"/>
      <c r="W72"/>
      <c r="X72"/>
    </row>
    <row r="73" spans="1:24" ht="12.75">
      <c r="A73" s="10"/>
      <c r="B73" s="10"/>
      <c r="C73" s="36"/>
      <c r="D73" s="36"/>
      <c r="E73" s="11"/>
      <c r="F73" s="13"/>
      <c r="G73" s="14"/>
      <c r="H73"/>
      <c r="I73"/>
      <c r="J73"/>
      <c r="K73"/>
      <c r="L73"/>
      <c r="M73"/>
      <c r="N73"/>
      <c r="O73"/>
      <c r="P73" s="18"/>
      <c r="Q73" s="18"/>
      <c r="R73" s="18"/>
      <c r="S73"/>
      <c r="T73"/>
      <c r="U73"/>
      <c r="V73"/>
      <c r="W73"/>
      <c r="X73"/>
    </row>
    <row r="74" spans="1:24" ht="12.75">
      <c r="A74" s="10"/>
      <c r="B74" s="10"/>
      <c r="C74" s="36"/>
      <c r="D74" s="36"/>
      <c r="E74" s="11"/>
      <c r="F74" s="13"/>
      <c r="G74" s="14"/>
      <c r="H74"/>
      <c r="I74"/>
      <c r="J74"/>
      <c r="K74"/>
      <c r="L74"/>
      <c r="M74"/>
      <c r="N74"/>
      <c r="O74"/>
      <c r="P74" s="18"/>
      <c r="Q74" s="18"/>
      <c r="R74" s="18"/>
      <c r="S74"/>
      <c r="T74"/>
      <c r="U74"/>
      <c r="V74"/>
      <c r="W74"/>
      <c r="X74"/>
    </row>
    <row r="75" spans="1:24" ht="12.75">
      <c r="A75" s="10"/>
      <c r="B75" s="10"/>
      <c r="C75" s="36"/>
      <c r="D75" s="36"/>
      <c r="E75" s="11"/>
      <c r="F75" s="13"/>
      <c r="G75" s="14"/>
      <c r="H75"/>
      <c r="I75"/>
      <c r="J75"/>
      <c r="K75"/>
      <c r="L75"/>
      <c r="M75"/>
      <c r="N75"/>
      <c r="O75"/>
      <c r="P75" s="18"/>
      <c r="Q75" s="18"/>
      <c r="R75" s="18"/>
      <c r="S75"/>
      <c r="T75"/>
      <c r="U75"/>
      <c r="V75"/>
      <c r="W75"/>
      <c r="X75"/>
    </row>
    <row r="76" spans="1:24" ht="12.75">
      <c r="A76" s="10"/>
      <c r="B76" s="10"/>
      <c r="C76" s="36"/>
      <c r="D76" s="36"/>
      <c r="E76" s="11"/>
      <c r="F76" s="13"/>
      <c r="G76" s="14"/>
      <c r="H76"/>
      <c r="I76"/>
      <c r="J76"/>
      <c r="K76"/>
      <c r="L76"/>
      <c r="M76"/>
      <c r="N76"/>
      <c r="O76"/>
      <c r="P76" s="18"/>
      <c r="Q76" s="18"/>
      <c r="R76" s="18"/>
      <c r="S76"/>
      <c r="T76"/>
      <c r="U76"/>
      <c r="V76"/>
      <c r="W76"/>
      <c r="X76"/>
    </row>
    <row r="77" spans="1:24" ht="12.75">
      <c r="A77" s="10"/>
      <c r="B77" s="10"/>
      <c r="C77" s="36"/>
      <c r="D77" s="36"/>
      <c r="E77" s="11"/>
      <c r="F77" s="13"/>
      <c r="G77" s="14"/>
      <c r="H77"/>
      <c r="I77"/>
      <c r="J77"/>
      <c r="K77"/>
      <c r="L77"/>
      <c r="M77"/>
      <c r="N77"/>
      <c r="O77"/>
      <c r="P77" s="18"/>
      <c r="Q77" s="18"/>
      <c r="R77" s="18"/>
      <c r="S77"/>
      <c r="T77"/>
      <c r="U77"/>
      <c r="V77"/>
      <c r="W77"/>
      <c r="X77"/>
    </row>
    <row r="78" spans="1:24" ht="12.75">
      <c r="A78" s="10"/>
      <c r="B78" s="10"/>
      <c r="C78" s="36"/>
      <c r="D78" s="36"/>
      <c r="E78" s="11"/>
      <c r="F78" s="13"/>
      <c r="G78" s="14"/>
      <c r="H78"/>
      <c r="I78"/>
      <c r="J78"/>
      <c r="K78"/>
      <c r="L78"/>
      <c r="M78"/>
      <c r="N78"/>
      <c r="O78"/>
      <c r="P78" s="18"/>
      <c r="Q78" s="18"/>
      <c r="R78" s="18"/>
      <c r="S78"/>
      <c r="T78"/>
      <c r="U78"/>
      <c r="V78"/>
      <c r="W78"/>
      <c r="X78"/>
    </row>
    <row r="79" spans="1:24" ht="12.75">
      <c r="A79" s="10"/>
      <c r="B79" s="10"/>
      <c r="C79" s="36"/>
      <c r="D79" s="36"/>
      <c r="E79" s="11"/>
      <c r="F79" s="13"/>
      <c r="G79" s="14"/>
      <c r="H79"/>
      <c r="I79"/>
      <c r="J79"/>
      <c r="K79"/>
      <c r="L79"/>
      <c r="M79"/>
      <c r="N79"/>
      <c r="O79"/>
      <c r="P79" s="18"/>
      <c r="Q79" s="18"/>
      <c r="R79" s="18"/>
      <c r="S79"/>
      <c r="T79"/>
      <c r="U79"/>
      <c r="V79"/>
      <c r="W79"/>
      <c r="X79"/>
    </row>
    <row r="80" spans="1:24" ht="12.75">
      <c r="A80" s="10"/>
      <c r="B80" s="10"/>
      <c r="C80" s="36"/>
      <c r="D80" s="36"/>
      <c r="E80" s="11"/>
      <c r="F80" s="13"/>
      <c r="G80" s="14"/>
      <c r="H80"/>
      <c r="I80"/>
      <c r="J80"/>
      <c r="K80"/>
      <c r="L80"/>
      <c r="M80"/>
      <c r="N80"/>
      <c r="O80"/>
      <c r="P80" s="18"/>
      <c r="Q80" s="18"/>
      <c r="R80" s="18"/>
      <c r="S80"/>
      <c r="T80"/>
      <c r="U80"/>
      <c r="V80"/>
      <c r="W80"/>
      <c r="X80"/>
    </row>
    <row r="81" spans="1:24" ht="12.75">
      <c r="A81" s="10"/>
      <c r="B81" s="10"/>
      <c r="C81" s="36"/>
      <c r="D81" s="36"/>
      <c r="E81" s="11"/>
      <c r="F81" s="13"/>
      <c r="G81" s="14"/>
      <c r="H81"/>
      <c r="I81"/>
      <c r="J81"/>
      <c r="K81"/>
      <c r="L81"/>
      <c r="M81"/>
      <c r="N81"/>
      <c r="O81"/>
      <c r="P81" s="18"/>
      <c r="Q81" s="18"/>
      <c r="R81" s="18"/>
      <c r="S81"/>
      <c r="T81"/>
      <c r="U81"/>
      <c r="V81"/>
      <c r="W81"/>
      <c r="X81"/>
    </row>
    <row r="82" spans="1:24" ht="12.75">
      <c r="A82" s="10"/>
      <c r="B82" s="10"/>
      <c r="C82" s="36"/>
      <c r="D82" s="36"/>
      <c r="E82" s="11"/>
      <c r="F82" s="13"/>
      <c r="G82" s="14"/>
      <c r="H82"/>
      <c r="I82"/>
      <c r="J82"/>
      <c r="K82"/>
      <c r="L82"/>
      <c r="M82"/>
      <c r="N82"/>
      <c r="O82"/>
      <c r="P82" s="18"/>
      <c r="Q82" s="18"/>
      <c r="R82" s="18"/>
      <c r="S82"/>
      <c r="T82"/>
      <c r="U82"/>
      <c r="V82"/>
      <c r="W82"/>
      <c r="X82"/>
    </row>
    <row r="83" spans="1:24" ht="12.75">
      <c r="A83" s="10"/>
      <c r="B83" s="10"/>
      <c r="C83" s="36"/>
      <c r="D83" s="36"/>
      <c r="E83" s="11"/>
      <c r="F83" s="13"/>
      <c r="G83" s="14"/>
      <c r="H83"/>
      <c r="I83"/>
      <c r="J83"/>
      <c r="K83"/>
      <c r="L83"/>
      <c r="M83"/>
      <c r="N83"/>
      <c r="O83"/>
      <c r="P83" s="18"/>
      <c r="Q83" s="18"/>
      <c r="R83" s="18"/>
      <c r="S83"/>
      <c r="T83"/>
      <c r="U83"/>
      <c r="V83"/>
      <c r="W83"/>
      <c r="X83"/>
    </row>
    <row r="84" spans="1:24" ht="12.75">
      <c r="A84" s="10"/>
      <c r="B84" s="10"/>
      <c r="C84" s="36"/>
      <c r="D84" s="36"/>
      <c r="E84" s="11"/>
      <c r="F84" s="13"/>
      <c r="G84" s="14"/>
      <c r="H84"/>
      <c r="I84"/>
      <c r="J84"/>
      <c r="K84"/>
      <c r="L84"/>
      <c r="M84"/>
      <c r="N84"/>
      <c r="O84"/>
      <c r="P84" s="18"/>
      <c r="Q84" s="18"/>
      <c r="R84" s="18"/>
      <c r="S84"/>
      <c r="T84"/>
      <c r="U84"/>
      <c r="V84"/>
      <c r="W84"/>
      <c r="X84"/>
    </row>
    <row r="85" spans="1:24" ht="12.75">
      <c r="A85" s="10"/>
      <c r="B85" s="10"/>
      <c r="C85" s="36"/>
      <c r="D85" s="36"/>
      <c r="E85" s="11"/>
      <c r="F85" s="13"/>
      <c r="G85" s="14"/>
      <c r="H85"/>
      <c r="I85"/>
      <c r="J85"/>
      <c r="K85"/>
      <c r="L85"/>
      <c r="M85"/>
      <c r="N85"/>
      <c r="O85"/>
      <c r="P85" s="18"/>
      <c r="Q85" s="18"/>
      <c r="R85" s="18"/>
      <c r="S85"/>
      <c r="T85"/>
      <c r="U85"/>
      <c r="V85"/>
      <c r="W85"/>
      <c r="X85"/>
    </row>
    <row r="86" spans="1:24" ht="12.75">
      <c r="A86" s="10"/>
      <c r="B86" s="10"/>
      <c r="C86" s="36"/>
      <c r="D86" s="36"/>
      <c r="E86" s="11"/>
      <c r="F86" s="13"/>
      <c r="G86" s="14"/>
      <c r="H86"/>
      <c r="I86"/>
      <c r="J86"/>
      <c r="K86"/>
      <c r="L86"/>
      <c r="M86"/>
      <c r="N86"/>
      <c r="O86"/>
      <c r="P86" s="18"/>
      <c r="Q86" s="18"/>
      <c r="R86" s="18"/>
      <c r="S86"/>
      <c r="T86"/>
      <c r="U86"/>
      <c r="V86"/>
      <c r="W86"/>
      <c r="X86"/>
    </row>
    <row r="87" spans="1:24" ht="12.75">
      <c r="A87" s="10"/>
      <c r="B87" s="10"/>
      <c r="C87" s="36"/>
      <c r="D87" s="36"/>
      <c r="E87" s="11"/>
      <c r="F87" s="13"/>
      <c r="G87" s="14"/>
      <c r="H87"/>
      <c r="I87"/>
      <c r="J87"/>
      <c r="K87"/>
      <c r="L87"/>
      <c r="M87"/>
      <c r="N87"/>
      <c r="O87"/>
      <c r="P87" s="18"/>
      <c r="Q87" s="18"/>
      <c r="R87" s="18"/>
      <c r="S87"/>
      <c r="T87"/>
      <c r="U87"/>
      <c r="V87"/>
      <c r="W87"/>
      <c r="X87"/>
    </row>
    <row r="88" spans="1:24" ht="12.75">
      <c r="A88" s="10"/>
      <c r="B88" s="10"/>
      <c r="C88" s="36"/>
      <c r="D88" s="36"/>
      <c r="E88" s="11"/>
      <c r="F88" s="13"/>
      <c r="G88" s="14"/>
      <c r="H88"/>
      <c r="I88"/>
      <c r="J88"/>
      <c r="K88"/>
      <c r="L88"/>
      <c r="M88"/>
      <c r="N88"/>
      <c r="O88"/>
      <c r="P88" s="18"/>
      <c r="Q88" s="18"/>
      <c r="R88" s="18"/>
      <c r="S88"/>
      <c r="T88"/>
      <c r="U88"/>
      <c r="V88"/>
      <c r="W88"/>
      <c r="X88"/>
    </row>
    <row r="89" spans="1:24" ht="12.75">
      <c r="A89" s="10"/>
      <c r="B89" s="10"/>
      <c r="C89" s="36"/>
      <c r="D89" s="36"/>
      <c r="E89" s="11"/>
      <c r="F89" s="13"/>
      <c r="G89" s="14"/>
      <c r="H89"/>
      <c r="I89"/>
      <c r="J89"/>
      <c r="K89"/>
      <c r="L89"/>
      <c r="M89"/>
      <c r="N89"/>
      <c r="O89"/>
      <c r="P89" s="18"/>
      <c r="Q89" s="18"/>
      <c r="R89" s="18"/>
      <c r="S89"/>
      <c r="T89"/>
      <c r="U89"/>
      <c r="V89"/>
      <c r="W89"/>
      <c r="X89"/>
    </row>
    <row r="90" spans="1:24" ht="12.75">
      <c r="A90" s="29"/>
      <c r="B90" s="29"/>
      <c r="C90" s="38"/>
      <c r="D90" s="38"/>
      <c r="E90" s="29"/>
      <c r="F90" s="30"/>
      <c r="G90" s="30"/>
      <c r="H90"/>
      <c r="I90"/>
      <c r="J90"/>
      <c r="K90"/>
      <c r="L90"/>
      <c r="M90"/>
      <c r="N90"/>
      <c r="O90"/>
      <c r="P90" s="30"/>
      <c r="Q90" s="30"/>
      <c r="R90" s="30"/>
      <c r="S90"/>
      <c r="T90"/>
      <c r="U90"/>
      <c r="V90"/>
      <c r="W90"/>
      <c r="X90"/>
    </row>
    <row r="91" spans="1:24" ht="12.75">
      <c r="A91" s="29"/>
      <c r="B91" s="29"/>
      <c r="C91" s="38"/>
      <c r="D91" s="38"/>
      <c r="E91" s="29"/>
      <c r="F91" s="30"/>
      <c r="G91" s="30"/>
      <c r="H91"/>
      <c r="I91"/>
      <c r="J91"/>
      <c r="K91"/>
      <c r="L91"/>
      <c r="M91"/>
      <c r="N91"/>
      <c r="O91"/>
      <c r="P91" s="30"/>
      <c r="Q91" s="30"/>
      <c r="R91" s="30"/>
      <c r="S91"/>
      <c r="T91"/>
      <c r="U91"/>
      <c r="V91"/>
      <c r="W91"/>
      <c r="X91"/>
    </row>
    <row r="92" spans="1:24" ht="12.75">
      <c r="A92" s="29"/>
      <c r="B92" s="29"/>
      <c r="C92" s="38"/>
      <c r="D92" s="38"/>
      <c r="E92" s="29"/>
      <c r="F92" s="30"/>
      <c r="G92" s="30"/>
      <c r="H92"/>
      <c r="I92"/>
      <c r="J92"/>
      <c r="K92"/>
      <c r="L92"/>
      <c r="M92"/>
      <c r="N92"/>
      <c r="O92"/>
      <c r="P92" s="30"/>
      <c r="Q92" s="30"/>
      <c r="R92" s="30"/>
      <c r="S92"/>
      <c r="T92"/>
      <c r="U92"/>
      <c r="V92"/>
      <c r="W92"/>
      <c r="X92"/>
    </row>
    <row r="93" spans="1:24" ht="12.75">
      <c r="A93" s="29"/>
      <c r="B93" s="29"/>
      <c r="C93" s="38"/>
      <c r="D93" s="38"/>
      <c r="E93" s="29"/>
      <c r="F93" s="30"/>
      <c r="G93" s="30"/>
      <c r="H93"/>
      <c r="I93"/>
      <c r="J93"/>
      <c r="K93"/>
      <c r="L93"/>
      <c r="M93"/>
      <c r="N93"/>
      <c r="O93"/>
      <c r="P93" s="30"/>
      <c r="Q93" s="30"/>
      <c r="R93" s="30"/>
      <c r="S93"/>
      <c r="T93"/>
      <c r="U93"/>
      <c r="V93"/>
      <c r="W93"/>
      <c r="X93"/>
    </row>
    <row r="94" spans="1:24" ht="12.75">
      <c r="A94" s="29"/>
      <c r="B94" s="29"/>
      <c r="C94" s="38"/>
      <c r="D94" s="38"/>
      <c r="E94" s="29"/>
      <c r="F94" s="30"/>
      <c r="G94" s="30"/>
      <c r="H94"/>
      <c r="I94"/>
      <c r="J94"/>
      <c r="K94"/>
      <c r="L94"/>
      <c r="M94"/>
      <c r="N94"/>
      <c r="O94"/>
      <c r="P94" s="30"/>
      <c r="Q94" s="30"/>
      <c r="R94" s="30"/>
      <c r="S94"/>
      <c r="T94"/>
      <c r="U94"/>
      <c r="V94"/>
      <c r="W94"/>
      <c r="X94"/>
    </row>
    <row r="95" spans="1:24" ht="12.75">
      <c r="A95" s="29"/>
      <c r="B95" s="29"/>
      <c r="C95" s="38"/>
      <c r="D95" s="38"/>
      <c r="E95" s="29"/>
      <c r="F95" s="30"/>
      <c r="G95" s="30"/>
      <c r="H95"/>
      <c r="I95"/>
      <c r="J95"/>
      <c r="K95"/>
      <c r="L95"/>
      <c r="M95"/>
      <c r="N95"/>
      <c r="O95"/>
      <c r="P95" s="30"/>
      <c r="Q95" s="30"/>
      <c r="R95" s="30"/>
      <c r="S95"/>
      <c r="T95"/>
      <c r="U95"/>
      <c r="V95"/>
      <c r="W95"/>
      <c r="X95"/>
    </row>
    <row r="96" spans="1:24" ht="12.75">
      <c r="A96" s="29"/>
      <c r="B96" s="29"/>
      <c r="C96" s="38"/>
      <c r="D96" s="38"/>
      <c r="E96" s="29"/>
      <c r="F96" s="30"/>
      <c r="G96" s="30"/>
      <c r="H96"/>
      <c r="I96"/>
      <c r="J96"/>
      <c r="K96"/>
      <c r="L96"/>
      <c r="M96"/>
      <c r="N96"/>
      <c r="O96"/>
      <c r="P96" s="30"/>
      <c r="Q96" s="30"/>
      <c r="R96" s="30"/>
      <c r="S96"/>
      <c r="T96"/>
      <c r="U96"/>
      <c r="V96"/>
      <c r="W96"/>
      <c r="X96"/>
    </row>
    <row r="97" spans="1:24" ht="12.75">
      <c r="A97" s="29"/>
      <c r="B97" s="29"/>
      <c r="C97" s="38"/>
      <c r="D97" s="38"/>
      <c r="E97" s="29"/>
      <c r="F97" s="30"/>
      <c r="G97" s="30"/>
      <c r="H97"/>
      <c r="I97"/>
      <c r="J97"/>
      <c r="K97"/>
      <c r="L97"/>
      <c r="M97"/>
      <c r="N97"/>
      <c r="O97"/>
      <c r="P97" s="30"/>
      <c r="Q97" s="30"/>
      <c r="R97" s="30"/>
      <c r="S97"/>
      <c r="T97"/>
      <c r="U97"/>
      <c r="V97"/>
      <c r="W97"/>
      <c r="X97"/>
    </row>
    <row r="98" spans="1:24" ht="12.75">
      <c r="A98" s="29"/>
      <c r="B98" s="29"/>
      <c r="C98" s="38"/>
      <c r="D98" s="38"/>
      <c r="E98" s="29"/>
      <c r="F98" s="30"/>
      <c r="G98" s="30"/>
      <c r="H98"/>
      <c r="I98"/>
      <c r="J98"/>
      <c r="K98"/>
      <c r="L98"/>
      <c r="M98"/>
      <c r="N98"/>
      <c r="O98"/>
      <c r="P98" s="30"/>
      <c r="Q98" s="30"/>
      <c r="R98" s="30"/>
      <c r="S98"/>
      <c r="T98"/>
      <c r="U98"/>
      <c r="V98"/>
      <c r="W98"/>
      <c r="X98"/>
    </row>
    <row r="99" spans="1:24" ht="12.75">
      <c r="A99" s="29"/>
      <c r="B99" s="29"/>
      <c r="C99" s="38"/>
      <c r="D99" s="38"/>
      <c r="E99" s="29"/>
      <c r="F99" s="30"/>
      <c r="G99" s="30"/>
      <c r="H99"/>
      <c r="I99"/>
      <c r="J99"/>
      <c r="K99"/>
      <c r="L99"/>
      <c r="M99"/>
      <c r="N99"/>
      <c r="O99"/>
      <c r="P99" s="30"/>
      <c r="Q99" s="30"/>
      <c r="R99" s="30"/>
      <c r="S99"/>
      <c r="T99"/>
      <c r="U99"/>
      <c r="V99"/>
      <c r="W99"/>
      <c r="X99"/>
    </row>
    <row r="100" spans="1:24" ht="12.75">
      <c r="A100" s="29"/>
      <c r="B100" s="29"/>
      <c r="C100" s="38"/>
      <c r="D100" s="38"/>
      <c r="E100" s="29"/>
      <c r="F100" s="30"/>
      <c r="G100" s="30"/>
      <c r="H100"/>
      <c r="I100"/>
      <c r="J100"/>
      <c r="K100"/>
      <c r="L100"/>
      <c r="M100"/>
      <c r="N100"/>
      <c r="O100"/>
      <c r="P100" s="30"/>
      <c r="Q100" s="30"/>
      <c r="R100" s="30"/>
      <c r="S100"/>
      <c r="T100"/>
      <c r="U100"/>
      <c r="V100"/>
      <c r="W100"/>
      <c r="X100"/>
    </row>
    <row r="101" spans="1:24" ht="12.75">
      <c r="A101" s="29"/>
      <c r="B101" s="29"/>
      <c r="C101" s="38"/>
      <c r="D101" s="38"/>
      <c r="E101" s="29"/>
      <c r="F101" s="30"/>
      <c r="G101" s="30"/>
      <c r="H101"/>
      <c r="I101"/>
      <c r="J101"/>
      <c r="K101"/>
      <c r="L101"/>
      <c r="M101"/>
      <c r="N101"/>
      <c r="O101"/>
      <c r="P101" s="30"/>
      <c r="Q101" s="30"/>
      <c r="R101" s="30"/>
      <c r="S101"/>
      <c r="T101"/>
      <c r="U101"/>
      <c r="V101"/>
      <c r="W101"/>
      <c r="X101"/>
    </row>
    <row r="102" spans="1:24" ht="12.75">
      <c r="A102" s="29"/>
      <c r="B102" s="29"/>
      <c r="C102" s="38"/>
      <c r="D102" s="38"/>
      <c r="E102" s="29"/>
      <c r="F102" s="30"/>
      <c r="G102" s="30"/>
      <c r="H102"/>
      <c r="I102"/>
      <c r="J102"/>
      <c r="K102"/>
      <c r="L102"/>
      <c r="M102"/>
      <c r="N102"/>
      <c r="O102"/>
      <c r="P102" s="30"/>
      <c r="Q102" s="30"/>
      <c r="R102" s="30"/>
      <c r="S102"/>
      <c r="T102"/>
      <c r="U102"/>
      <c r="V102"/>
      <c r="W102"/>
      <c r="X102"/>
    </row>
    <row r="103" spans="1:24" ht="12.75">
      <c r="A103" s="29"/>
      <c r="B103" s="29"/>
      <c r="C103" s="38"/>
      <c r="D103" s="38"/>
      <c r="E103" s="29"/>
      <c r="F103" s="30"/>
      <c r="G103" s="30"/>
      <c r="H103"/>
      <c r="I103"/>
      <c r="J103"/>
      <c r="K103"/>
      <c r="L103"/>
      <c r="M103"/>
      <c r="N103"/>
      <c r="O103"/>
      <c r="P103" s="30"/>
      <c r="Q103" s="30"/>
      <c r="R103" s="30"/>
      <c r="S103"/>
      <c r="T103"/>
      <c r="U103"/>
      <c r="V103"/>
      <c r="W103"/>
      <c r="X103"/>
    </row>
    <row r="104" spans="1:24" ht="12.75">
      <c r="A104" s="29"/>
      <c r="B104" s="29"/>
      <c r="C104" s="38"/>
      <c r="D104" s="38"/>
      <c r="E104" s="29"/>
      <c r="F104" s="30"/>
      <c r="G104" s="30"/>
      <c r="H104"/>
      <c r="I104"/>
      <c r="J104"/>
      <c r="K104"/>
      <c r="L104"/>
      <c r="M104"/>
      <c r="N104"/>
      <c r="O104"/>
      <c r="P104" s="30"/>
      <c r="Q104" s="30"/>
      <c r="R104" s="30"/>
      <c r="S104"/>
      <c r="T104"/>
      <c r="U104"/>
      <c r="V104"/>
      <c r="W104"/>
      <c r="X104"/>
    </row>
    <row r="105" spans="1:24" ht="12.75">
      <c r="A105" s="29"/>
      <c r="B105" s="29"/>
      <c r="C105" s="38"/>
      <c r="D105" s="38"/>
      <c r="E105" s="29"/>
      <c r="F105" s="30"/>
      <c r="G105" s="30"/>
      <c r="H105"/>
      <c r="I105"/>
      <c r="J105"/>
      <c r="K105"/>
      <c r="L105"/>
      <c r="M105"/>
      <c r="N105"/>
      <c r="O105"/>
      <c r="P105" s="30"/>
      <c r="Q105" s="30"/>
      <c r="R105" s="30"/>
      <c r="S105"/>
      <c r="T105"/>
      <c r="U105"/>
      <c r="V105"/>
      <c r="W105"/>
      <c r="X105"/>
    </row>
    <row r="106" spans="1:24" ht="12.75">
      <c r="A106" s="29"/>
      <c r="B106" s="29"/>
      <c r="C106" s="38"/>
      <c r="D106" s="38"/>
      <c r="E106" s="29"/>
      <c r="F106" s="30"/>
      <c r="G106" s="30"/>
      <c r="H106"/>
      <c r="I106"/>
      <c r="J106"/>
      <c r="K106"/>
      <c r="L106"/>
      <c r="M106"/>
      <c r="N106"/>
      <c r="O106"/>
      <c r="P106" s="30"/>
      <c r="Q106" s="30"/>
      <c r="R106" s="30"/>
      <c r="S106"/>
      <c r="T106"/>
      <c r="U106"/>
      <c r="V106"/>
      <c r="W106"/>
      <c r="X106"/>
    </row>
    <row r="107" spans="1:24" ht="12.75">
      <c r="A107" s="29"/>
      <c r="B107" s="29"/>
      <c r="C107" s="38"/>
      <c r="D107" s="38"/>
      <c r="E107" s="29"/>
      <c r="F107" s="30"/>
      <c r="G107" s="30"/>
      <c r="H107"/>
      <c r="I107"/>
      <c r="J107"/>
      <c r="K107"/>
      <c r="L107"/>
      <c r="M107"/>
      <c r="N107"/>
      <c r="O107"/>
      <c r="P107" s="30"/>
      <c r="Q107" s="30"/>
      <c r="R107" s="30"/>
      <c r="S107"/>
      <c r="T107"/>
      <c r="U107"/>
      <c r="V107"/>
      <c r="W107"/>
      <c r="X107"/>
    </row>
    <row r="108" spans="1:24" ht="12.75">
      <c r="A108" s="29"/>
      <c r="B108" s="29"/>
      <c r="C108" s="38"/>
      <c r="D108" s="38"/>
      <c r="E108" s="29"/>
      <c r="F108" s="30"/>
      <c r="G108" s="30"/>
      <c r="H108"/>
      <c r="I108"/>
      <c r="J108"/>
      <c r="K108"/>
      <c r="L108"/>
      <c r="M108"/>
      <c r="N108"/>
      <c r="O108"/>
      <c r="P108" s="30"/>
      <c r="Q108" s="30"/>
      <c r="R108" s="30"/>
      <c r="S108"/>
      <c r="T108"/>
      <c r="U108"/>
      <c r="V108"/>
      <c r="W108"/>
      <c r="X108"/>
    </row>
    <row r="109" spans="1:24" ht="12.75">
      <c r="A109" s="29"/>
      <c r="B109" s="29"/>
      <c r="C109" s="38"/>
      <c r="D109" s="38"/>
      <c r="E109" s="29"/>
      <c r="F109" s="30"/>
      <c r="G109" s="30"/>
      <c r="H109"/>
      <c r="I109"/>
      <c r="J109"/>
      <c r="K109"/>
      <c r="L109"/>
      <c r="M109"/>
      <c r="N109"/>
      <c r="O109"/>
      <c r="P109" s="30"/>
      <c r="Q109" s="30"/>
      <c r="R109" s="30"/>
      <c r="S109"/>
      <c r="T109"/>
      <c r="U109"/>
      <c r="V109"/>
      <c r="W109"/>
      <c r="X109"/>
    </row>
    <row r="110" spans="1:24" ht="12.75">
      <c r="A110" s="29"/>
      <c r="B110" s="29"/>
      <c r="C110" s="38"/>
      <c r="D110" s="38"/>
      <c r="E110" s="29"/>
      <c r="F110" s="30"/>
      <c r="G110" s="30"/>
      <c r="H110"/>
      <c r="I110"/>
      <c r="J110"/>
      <c r="K110"/>
      <c r="L110"/>
      <c r="M110"/>
      <c r="N110"/>
      <c r="O110"/>
      <c r="P110" s="30"/>
      <c r="Q110" s="30"/>
      <c r="R110" s="30"/>
      <c r="S110"/>
      <c r="T110"/>
      <c r="U110"/>
      <c r="V110"/>
      <c r="W110"/>
      <c r="X110"/>
    </row>
    <row r="111" spans="1:24" ht="12.75">
      <c r="A111" s="29"/>
      <c r="B111" s="29"/>
      <c r="C111" s="38"/>
      <c r="D111" s="38"/>
      <c r="E111" s="29"/>
      <c r="F111" s="30"/>
      <c r="G111" s="30"/>
      <c r="H111"/>
      <c r="I111"/>
      <c r="J111"/>
      <c r="K111"/>
      <c r="L111"/>
      <c r="M111"/>
      <c r="N111"/>
      <c r="O111"/>
      <c r="P111" s="30"/>
      <c r="Q111" s="30"/>
      <c r="R111" s="30"/>
      <c r="S111"/>
      <c r="T111"/>
      <c r="U111"/>
      <c r="V111"/>
      <c r="W111"/>
      <c r="X111"/>
    </row>
    <row r="112" spans="1:24" ht="12.75">
      <c r="A112" s="29"/>
      <c r="B112" s="29"/>
      <c r="C112" s="38"/>
      <c r="D112" s="38"/>
      <c r="E112" s="29"/>
      <c r="F112" s="30"/>
      <c r="G112" s="30"/>
      <c r="H112"/>
      <c r="I112"/>
      <c r="J112"/>
      <c r="K112"/>
      <c r="L112"/>
      <c r="M112"/>
      <c r="N112"/>
      <c r="O112"/>
      <c r="P112" s="30"/>
      <c r="Q112" s="30"/>
      <c r="R112" s="30"/>
      <c r="S112"/>
      <c r="T112"/>
      <c r="U112"/>
      <c r="V112"/>
      <c r="W112"/>
      <c r="X112"/>
    </row>
    <row r="113" spans="1:24" ht="12.75">
      <c r="A113" s="29"/>
      <c r="B113" s="29"/>
      <c r="C113" s="38"/>
      <c r="D113" s="38"/>
      <c r="E113" s="29"/>
      <c r="F113" s="30"/>
      <c r="G113" s="30"/>
      <c r="H113"/>
      <c r="I113"/>
      <c r="J113"/>
      <c r="K113"/>
      <c r="L113"/>
      <c r="M113"/>
      <c r="N113"/>
      <c r="O113"/>
      <c r="P113" s="30"/>
      <c r="Q113" s="30"/>
      <c r="R113" s="30"/>
      <c r="S113"/>
      <c r="T113"/>
      <c r="U113"/>
      <c r="V113"/>
      <c r="W113"/>
      <c r="X113"/>
    </row>
    <row r="114" spans="1:24" ht="12.75">
      <c r="A114" s="29"/>
      <c r="B114" s="29"/>
      <c r="C114" s="38"/>
      <c r="D114" s="38"/>
      <c r="E114" s="29"/>
      <c r="F114" s="30"/>
      <c r="G114" s="30"/>
      <c r="H114"/>
      <c r="I114"/>
      <c r="J114"/>
      <c r="K114"/>
      <c r="L114"/>
      <c r="M114"/>
      <c r="N114"/>
      <c r="O114"/>
      <c r="P114" s="30"/>
      <c r="Q114" s="30"/>
      <c r="R114" s="30"/>
      <c r="S114"/>
      <c r="T114"/>
      <c r="U114"/>
      <c r="V114"/>
      <c r="W114"/>
      <c r="X114"/>
    </row>
    <row r="115" spans="1:24" ht="12.75">
      <c r="A115" s="29"/>
      <c r="B115" s="29"/>
      <c r="C115" s="38"/>
      <c r="D115" s="38"/>
      <c r="E115" s="29"/>
      <c r="F115" s="30"/>
      <c r="G115" s="30"/>
      <c r="H115"/>
      <c r="I115"/>
      <c r="J115"/>
      <c r="K115"/>
      <c r="L115"/>
      <c r="M115"/>
      <c r="N115"/>
      <c r="O115"/>
      <c r="P115" s="30"/>
      <c r="Q115" s="30"/>
      <c r="R115" s="30"/>
      <c r="S115"/>
      <c r="T115"/>
      <c r="U115"/>
      <c r="V115"/>
      <c r="W115"/>
      <c r="X115"/>
    </row>
    <row r="116" spans="1:24" ht="12.75">
      <c r="A116" s="29"/>
      <c r="B116" s="29"/>
      <c r="C116" s="38"/>
      <c r="D116" s="38"/>
      <c r="E116" s="29"/>
      <c r="F116" s="30"/>
      <c r="G116" s="30"/>
      <c r="H116"/>
      <c r="I116"/>
      <c r="J116"/>
      <c r="K116"/>
      <c r="L116"/>
      <c r="M116"/>
      <c r="N116"/>
      <c r="O116"/>
      <c r="P116" s="30"/>
      <c r="Q116" s="30"/>
      <c r="R116" s="30"/>
      <c r="S116"/>
      <c r="T116"/>
      <c r="U116"/>
      <c r="V116"/>
      <c r="W116"/>
      <c r="X116"/>
    </row>
    <row r="117" spans="1:24" ht="12.75">
      <c r="A117" s="29"/>
      <c r="B117" s="29"/>
      <c r="C117" s="38"/>
      <c r="D117" s="38"/>
      <c r="E117" s="29"/>
      <c r="F117" s="30"/>
      <c r="G117" s="30"/>
      <c r="H117"/>
      <c r="I117"/>
      <c r="J117"/>
      <c r="K117"/>
      <c r="L117"/>
      <c r="M117"/>
      <c r="N117"/>
      <c r="O117"/>
      <c r="P117" s="30"/>
      <c r="Q117" s="30"/>
      <c r="R117" s="30"/>
      <c r="S117"/>
      <c r="T117"/>
      <c r="U117"/>
      <c r="V117"/>
      <c r="W117"/>
      <c r="X117"/>
    </row>
    <row r="118" spans="1:24" ht="12.75">
      <c r="A118" s="29"/>
      <c r="B118" s="29"/>
      <c r="C118" s="38"/>
      <c r="D118" s="38"/>
      <c r="E118" s="29"/>
      <c r="F118" s="30"/>
      <c r="G118" s="30"/>
      <c r="H118"/>
      <c r="I118"/>
      <c r="J118"/>
      <c r="K118"/>
      <c r="L118"/>
      <c r="M118"/>
      <c r="N118"/>
      <c r="O118"/>
      <c r="P118" s="30"/>
      <c r="Q118" s="30"/>
      <c r="R118" s="30"/>
      <c r="S118"/>
      <c r="T118"/>
      <c r="U118"/>
      <c r="V118"/>
      <c r="W118"/>
      <c r="X118"/>
    </row>
    <row r="119" spans="1:24" ht="12.75">
      <c r="A119" s="29"/>
      <c r="B119" s="29"/>
      <c r="C119" s="38"/>
      <c r="D119" s="38"/>
      <c r="E119" s="29"/>
      <c r="F119" s="30"/>
      <c r="G119" s="30"/>
      <c r="H119"/>
      <c r="I119"/>
      <c r="J119"/>
      <c r="K119"/>
      <c r="L119"/>
      <c r="M119"/>
      <c r="N119"/>
      <c r="O119"/>
      <c r="P119" s="30"/>
      <c r="Q119" s="30"/>
      <c r="R119" s="30"/>
      <c r="S119"/>
      <c r="T119"/>
      <c r="U119"/>
      <c r="V119"/>
      <c r="W119"/>
      <c r="X119"/>
    </row>
    <row r="120" spans="1:24" ht="12.75">
      <c r="A120" s="29"/>
      <c r="B120" s="29"/>
      <c r="C120" s="38"/>
      <c r="D120" s="38"/>
      <c r="E120" s="29"/>
      <c r="F120" s="30"/>
      <c r="G120" s="30"/>
      <c r="H120"/>
      <c r="I120"/>
      <c r="J120"/>
      <c r="K120"/>
      <c r="L120"/>
      <c r="M120"/>
      <c r="N120"/>
      <c r="O120"/>
      <c r="P120" s="30"/>
      <c r="Q120" s="30"/>
      <c r="R120" s="30"/>
      <c r="S120"/>
      <c r="T120"/>
      <c r="U120"/>
      <c r="V120"/>
      <c r="W120"/>
      <c r="X120"/>
    </row>
    <row r="121" spans="1:24" ht="12.75">
      <c r="A121" s="29"/>
      <c r="B121" s="29"/>
      <c r="C121" s="38"/>
      <c r="D121" s="38"/>
      <c r="E121" s="29"/>
      <c r="F121" s="30"/>
      <c r="G121" s="30"/>
      <c r="H121"/>
      <c r="I121"/>
      <c r="J121"/>
      <c r="K121"/>
      <c r="L121"/>
      <c r="M121"/>
      <c r="N121"/>
      <c r="O121"/>
      <c r="P121" s="30"/>
      <c r="Q121" s="30"/>
      <c r="R121" s="30"/>
      <c r="S121"/>
      <c r="T121"/>
      <c r="U121"/>
      <c r="V121"/>
      <c r="W121"/>
      <c r="X121"/>
    </row>
    <row r="122" spans="1:24" ht="12.75">
      <c r="A122" s="29"/>
      <c r="B122" s="29"/>
      <c r="C122" s="38"/>
      <c r="D122" s="38"/>
      <c r="E122" s="29"/>
      <c r="F122" s="30"/>
      <c r="G122" s="30"/>
      <c r="H122"/>
      <c r="I122"/>
      <c r="J122"/>
      <c r="K122"/>
      <c r="L122"/>
      <c r="M122"/>
      <c r="N122"/>
      <c r="O122"/>
      <c r="P122" s="30"/>
      <c r="Q122" s="30"/>
      <c r="R122" s="30"/>
      <c r="S122"/>
      <c r="T122"/>
      <c r="U122"/>
      <c r="V122"/>
      <c r="W122"/>
      <c r="X122"/>
    </row>
    <row r="123" spans="1:24" ht="12.75">
      <c r="A123" s="29"/>
      <c r="B123" s="29"/>
      <c r="C123" s="38"/>
      <c r="D123" s="38"/>
      <c r="E123" s="29"/>
      <c r="F123" s="30"/>
      <c r="G123" s="30"/>
      <c r="H123"/>
      <c r="I123"/>
      <c r="J123"/>
      <c r="K123"/>
      <c r="L123"/>
      <c r="M123"/>
      <c r="N123"/>
      <c r="O123"/>
      <c r="P123" s="30"/>
      <c r="Q123" s="30"/>
      <c r="R123" s="30"/>
      <c r="S123"/>
      <c r="T123"/>
      <c r="U123"/>
      <c r="V123"/>
      <c r="W123"/>
      <c r="X123"/>
    </row>
    <row r="124" spans="1:24" ht="12.75">
      <c r="A124" s="29"/>
      <c r="B124" s="29"/>
      <c r="C124" s="38"/>
      <c r="D124" s="38"/>
      <c r="E124" s="29"/>
      <c r="F124" s="30"/>
      <c r="G124" s="30"/>
      <c r="H124"/>
      <c r="I124"/>
      <c r="J124"/>
      <c r="K124"/>
      <c r="L124"/>
      <c r="M124"/>
      <c r="N124"/>
      <c r="O124"/>
      <c r="P124" s="30"/>
      <c r="Q124" s="30"/>
      <c r="R124" s="30"/>
      <c r="S124"/>
      <c r="T124"/>
      <c r="U124"/>
      <c r="V124"/>
      <c r="W124"/>
      <c r="X124"/>
    </row>
    <row r="125" spans="1:24" ht="12.75">
      <c r="A125" s="29"/>
      <c r="B125" s="29"/>
      <c r="C125" s="38"/>
      <c r="D125" s="38"/>
      <c r="E125" s="29"/>
      <c r="F125" s="30"/>
      <c r="G125" s="30"/>
      <c r="H125"/>
      <c r="I125"/>
      <c r="J125"/>
      <c r="K125"/>
      <c r="L125"/>
      <c r="M125"/>
      <c r="N125"/>
      <c r="O125"/>
      <c r="P125" s="30"/>
      <c r="Q125" s="30"/>
      <c r="R125" s="30"/>
      <c r="S125"/>
      <c r="T125"/>
      <c r="U125"/>
      <c r="V125"/>
      <c r="W125"/>
      <c r="X125"/>
    </row>
    <row r="126" spans="1:24" ht="12.75">
      <c r="A126" s="29"/>
      <c r="B126" s="29"/>
      <c r="C126" s="38"/>
      <c r="D126" s="38"/>
      <c r="E126" s="29"/>
      <c r="F126" s="30"/>
      <c r="G126" s="30"/>
      <c r="H126"/>
      <c r="I126"/>
      <c r="J126"/>
      <c r="K126"/>
      <c r="L126"/>
      <c r="M126"/>
      <c r="N126"/>
      <c r="O126"/>
      <c r="P126" s="30"/>
      <c r="Q126" s="30"/>
      <c r="R126" s="30"/>
      <c r="S126"/>
      <c r="T126"/>
      <c r="U126"/>
      <c r="V126"/>
      <c r="W126"/>
      <c r="X126"/>
    </row>
    <row r="127" spans="1:24" ht="12.75">
      <c r="A127" s="29"/>
      <c r="B127" s="29"/>
      <c r="C127" s="38"/>
      <c r="D127" s="38"/>
      <c r="E127" s="29"/>
      <c r="F127" s="30"/>
      <c r="G127" s="30"/>
      <c r="H127"/>
      <c r="I127"/>
      <c r="J127"/>
      <c r="K127"/>
      <c r="L127"/>
      <c r="M127"/>
      <c r="N127"/>
      <c r="O127"/>
      <c r="P127" s="30"/>
      <c r="Q127" s="30"/>
      <c r="R127" s="30"/>
      <c r="S127"/>
      <c r="T127"/>
      <c r="U127"/>
      <c r="V127"/>
      <c r="W127"/>
      <c r="X127"/>
    </row>
    <row r="128" spans="1:24" ht="12.75">
      <c r="A128" s="29"/>
      <c r="B128" s="29"/>
      <c r="C128" s="38"/>
      <c r="D128" s="38"/>
      <c r="E128" s="29"/>
      <c r="F128" s="30"/>
      <c r="G128" s="30"/>
      <c r="H128"/>
      <c r="I128"/>
      <c r="J128"/>
      <c r="K128"/>
      <c r="L128"/>
      <c r="M128"/>
      <c r="N128"/>
      <c r="O128"/>
      <c r="P128" s="30"/>
      <c r="Q128" s="30"/>
      <c r="R128" s="30"/>
      <c r="S128"/>
      <c r="T128"/>
      <c r="U128"/>
      <c r="V128"/>
      <c r="W128"/>
      <c r="X128"/>
    </row>
    <row r="129" spans="1:24" ht="12.75">
      <c r="A129" s="29"/>
      <c r="B129" s="29"/>
      <c r="C129" s="38"/>
      <c r="D129" s="38"/>
      <c r="E129" s="29"/>
      <c r="F129" s="30"/>
      <c r="G129" s="30"/>
      <c r="H129"/>
      <c r="I129"/>
      <c r="J129"/>
      <c r="K129"/>
      <c r="L129"/>
      <c r="M129"/>
      <c r="N129"/>
      <c r="O129"/>
      <c r="P129" s="30"/>
      <c r="Q129" s="30"/>
      <c r="R129" s="30"/>
      <c r="S129"/>
      <c r="T129"/>
      <c r="U129"/>
      <c r="V129"/>
      <c r="W129"/>
      <c r="X129"/>
    </row>
    <row r="130" spans="1:24" ht="12.75">
      <c r="A130" s="29"/>
      <c r="B130" s="29"/>
      <c r="C130" s="38"/>
      <c r="D130" s="38"/>
      <c r="E130" s="29"/>
      <c r="F130" s="30"/>
      <c r="G130" s="30"/>
      <c r="H130"/>
      <c r="I130"/>
      <c r="J130"/>
      <c r="K130"/>
      <c r="L130"/>
      <c r="M130"/>
      <c r="N130"/>
      <c r="O130"/>
      <c r="P130" s="30"/>
      <c r="Q130" s="30"/>
      <c r="R130" s="30"/>
      <c r="S130"/>
      <c r="T130"/>
      <c r="U130"/>
      <c r="V130"/>
      <c r="W130"/>
      <c r="X130"/>
    </row>
    <row r="131" spans="1:24" ht="12.75">
      <c r="A131" s="29"/>
      <c r="B131" s="29"/>
      <c r="C131" s="38"/>
      <c r="D131" s="38"/>
      <c r="E131" s="29"/>
      <c r="F131" s="30"/>
      <c r="G131" s="30"/>
      <c r="H131"/>
      <c r="I131"/>
      <c r="J131"/>
      <c r="K131"/>
      <c r="L131"/>
      <c r="M131"/>
      <c r="N131"/>
      <c r="O131"/>
      <c r="P131" s="30"/>
      <c r="Q131" s="30"/>
      <c r="R131" s="30"/>
      <c r="S131"/>
      <c r="T131"/>
      <c r="U131"/>
      <c r="V131"/>
      <c r="W131"/>
      <c r="X131"/>
    </row>
    <row r="132" spans="1:24" ht="12.75">
      <c r="A132" s="29"/>
      <c r="B132" s="29"/>
      <c r="C132" s="38"/>
      <c r="D132" s="38"/>
      <c r="E132" s="29"/>
      <c r="F132" s="30"/>
      <c r="G132" s="30"/>
      <c r="H132"/>
      <c r="I132"/>
      <c r="J132"/>
      <c r="K132"/>
      <c r="L132"/>
      <c r="M132"/>
      <c r="N132"/>
      <c r="O132"/>
      <c r="P132" s="30"/>
      <c r="Q132" s="30"/>
      <c r="R132" s="30"/>
      <c r="S132"/>
      <c r="T132"/>
      <c r="U132"/>
      <c r="V132"/>
      <c r="W132"/>
      <c r="X132"/>
    </row>
    <row r="133" spans="1:24" ht="12.75">
      <c r="A133" s="29"/>
      <c r="B133" s="29"/>
      <c r="C133" s="38"/>
      <c r="D133" s="38"/>
      <c r="E133" s="29"/>
      <c r="F133" s="30"/>
      <c r="G133" s="30"/>
      <c r="H133"/>
      <c r="I133"/>
      <c r="J133"/>
      <c r="K133"/>
      <c r="L133"/>
      <c r="M133"/>
      <c r="N133"/>
      <c r="O133"/>
      <c r="P133" s="30"/>
      <c r="Q133" s="30"/>
      <c r="R133" s="30"/>
      <c r="S133"/>
      <c r="T133"/>
      <c r="U133"/>
      <c r="V133"/>
      <c r="W133"/>
      <c r="X133"/>
    </row>
    <row r="134" spans="1:24" ht="12.75">
      <c r="A134" s="29"/>
      <c r="B134" s="29"/>
      <c r="C134" s="38"/>
      <c r="D134" s="38"/>
      <c r="E134" s="29"/>
      <c r="F134" s="30"/>
      <c r="G134" s="30"/>
      <c r="H134"/>
      <c r="I134"/>
      <c r="J134"/>
      <c r="K134"/>
      <c r="L134"/>
      <c r="M134"/>
      <c r="N134"/>
      <c r="O134"/>
      <c r="P134" s="30"/>
      <c r="Q134" s="30"/>
      <c r="R134" s="30"/>
      <c r="S134"/>
      <c r="T134"/>
      <c r="U134"/>
      <c r="V134"/>
      <c r="W134"/>
      <c r="X134"/>
    </row>
    <row r="135" spans="1:24" ht="12.75">
      <c r="A135" s="29"/>
      <c r="B135" s="29"/>
      <c r="C135" s="38"/>
      <c r="D135" s="38"/>
      <c r="E135" s="29"/>
      <c r="F135" s="30"/>
      <c r="G135" s="30"/>
      <c r="H135"/>
      <c r="I135"/>
      <c r="J135"/>
      <c r="K135"/>
      <c r="L135"/>
      <c r="M135"/>
      <c r="N135"/>
      <c r="O135"/>
      <c r="P135" s="30"/>
      <c r="Q135" s="30"/>
      <c r="R135" s="30"/>
      <c r="S135"/>
      <c r="T135"/>
      <c r="U135"/>
      <c r="V135"/>
      <c r="W135"/>
      <c r="X135"/>
    </row>
    <row r="136" spans="1:24" ht="12.75">
      <c r="A136" s="29"/>
      <c r="B136" s="29"/>
      <c r="C136" s="38"/>
      <c r="D136" s="38"/>
      <c r="E136" s="29"/>
      <c r="F136" s="30"/>
      <c r="G136" s="30"/>
      <c r="H136"/>
      <c r="I136"/>
      <c r="J136"/>
      <c r="K136"/>
      <c r="L136"/>
      <c r="M136"/>
      <c r="N136"/>
      <c r="O136"/>
      <c r="P136" s="30"/>
      <c r="Q136" s="30"/>
      <c r="R136" s="30"/>
      <c r="S136"/>
      <c r="T136"/>
      <c r="U136"/>
      <c r="V136"/>
      <c r="W136"/>
      <c r="X136"/>
    </row>
    <row r="137" spans="1:24" ht="12.75">
      <c r="A137" s="29"/>
      <c r="B137" s="29"/>
      <c r="C137" s="38"/>
      <c r="D137" s="38"/>
      <c r="E137" s="29"/>
      <c r="F137" s="30"/>
      <c r="G137" s="30"/>
      <c r="H137"/>
      <c r="I137"/>
      <c r="J137"/>
      <c r="K137"/>
      <c r="L137"/>
      <c r="M137"/>
      <c r="N137"/>
      <c r="O137"/>
      <c r="P137" s="30"/>
      <c r="Q137" s="30"/>
      <c r="R137" s="30"/>
      <c r="S137"/>
      <c r="T137"/>
      <c r="U137"/>
      <c r="V137"/>
      <c r="W137"/>
      <c r="X137"/>
    </row>
    <row r="138" spans="1:24" ht="12.75">
      <c r="A138" s="29"/>
      <c r="B138" s="29"/>
      <c r="C138" s="38"/>
      <c r="D138" s="38"/>
      <c r="E138" s="29"/>
      <c r="F138" s="30"/>
      <c r="G138" s="30"/>
      <c r="H138"/>
      <c r="I138"/>
      <c r="J138"/>
      <c r="K138"/>
      <c r="L138"/>
      <c r="M138"/>
      <c r="N138"/>
      <c r="O138"/>
      <c r="P138" s="30"/>
      <c r="Q138" s="30"/>
      <c r="R138" s="30"/>
      <c r="S138"/>
      <c r="T138"/>
      <c r="U138"/>
      <c r="V138"/>
      <c r="W138"/>
      <c r="X138"/>
    </row>
    <row r="139" spans="1:24" ht="12.75">
      <c r="A139" s="29"/>
      <c r="B139" s="29"/>
      <c r="C139" s="38"/>
      <c r="D139" s="38"/>
      <c r="E139" s="29"/>
      <c r="F139" s="30"/>
      <c r="G139" s="30"/>
      <c r="H139"/>
      <c r="I139"/>
      <c r="J139"/>
      <c r="K139"/>
      <c r="L139"/>
      <c r="M139"/>
      <c r="N139"/>
      <c r="O139"/>
      <c r="P139" s="30"/>
      <c r="Q139" s="30"/>
      <c r="R139" s="30"/>
      <c r="S139"/>
      <c r="T139"/>
      <c r="U139"/>
      <c r="V139"/>
      <c r="W139"/>
      <c r="X139"/>
    </row>
    <row r="140" spans="1:24" ht="12.75">
      <c r="A140" s="29"/>
      <c r="B140" s="29"/>
      <c r="C140" s="38"/>
      <c r="D140" s="38"/>
      <c r="E140" s="29"/>
      <c r="F140" s="30"/>
      <c r="G140" s="30"/>
      <c r="H140"/>
      <c r="I140"/>
      <c r="J140"/>
      <c r="K140"/>
      <c r="L140"/>
      <c r="M140"/>
      <c r="N140"/>
      <c r="O140"/>
      <c r="P140" s="30"/>
      <c r="Q140" s="30"/>
      <c r="R140" s="30"/>
      <c r="S140"/>
      <c r="T140"/>
      <c r="U140"/>
      <c r="V140"/>
      <c r="W140"/>
      <c r="X140"/>
    </row>
    <row r="141" spans="1:24" ht="12.75">
      <c r="A141" s="29"/>
      <c r="B141" s="29"/>
      <c r="C141" s="38"/>
      <c r="D141" s="38"/>
      <c r="E141" s="29"/>
      <c r="F141" s="30"/>
      <c r="G141" s="30"/>
      <c r="H141"/>
      <c r="I141"/>
      <c r="J141"/>
      <c r="K141"/>
      <c r="L141"/>
      <c r="M141"/>
      <c r="N141"/>
      <c r="O141"/>
      <c r="P141" s="30"/>
      <c r="Q141" s="30"/>
      <c r="R141" s="30"/>
      <c r="S141"/>
      <c r="T141"/>
      <c r="U141"/>
      <c r="V141"/>
      <c r="W141"/>
      <c r="X141"/>
    </row>
    <row r="142" spans="1:24" ht="12.75">
      <c r="A142" s="29"/>
      <c r="B142" s="29"/>
      <c r="C142" s="38"/>
      <c r="D142" s="38"/>
      <c r="E142" s="29"/>
      <c r="F142" s="30"/>
      <c r="G142" s="30"/>
      <c r="H142"/>
      <c r="I142"/>
      <c r="J142"/>
      <c r="K142"/>
      <c r="L142"/>
      <c r="M142"/>
      <c r="N142"/>
      <c r="O142"/>
      <c r="P142" s="30"/>
      <c r="Q142" s="30"/>
      <c r="R142" s="30"/>
      <c r="S142"/>
      <c r="T142"/>
      <c r="U142"/>
      <c r="V142"/>
      <c r="W142"/>
      <c r="X142"/>
    </row>
    <row r="143" spans="1:24" ht="12.75">
      <c r="A143" s="29"/>
      <c r="B143" s="29"/>
      <c r="C143" s="38"/>
      <c r="D143" s="38"/>
      <c r="E143" s="29"/>
      <c r="F143" s="30"/>
      <c r="G143" s="30"/>
      <c r="H143"/>
      <c r="I143"/>
      <c r="J143"/>
      <c r="K143"/>
      <c r="L143"/>
      <c r="M143"/>
      <c r="N143"/>
      <c r="O143"/>
      <c r="P143" s="30"/>
      <c r="Q143" s="30"/>
      <c r="R143" s="30"/>
      <c r="S143"/>
      <c r="T143"/>
      <c r="U143"/>
      <c r="V143"/>
      <c r="W143"/>
      <c r="X143"/>
    </row>
    <row r="144" spans="1:24" ht="12.75">
      <c r="A144" s="29"/>
      <c r="B144" s="29"/>
      <c r="C144" s="38"/>
      <c r="D144" s="38"/>
      <c r="E144" s="29"/>
      <c r="F144" s="30"/>
      <c r="G144" s="30"/>
      <c r="H144"/>
      <c r="I144"/>
      <c r="J144"/>
      <c r="K144"/>
      <c r="L144"/>
      <c r="M144"/>
      <c r="N144"/>
      <c r="O144"/>
      <c r="P144" s="30"/>
      <c r="Q144" s="30"/>
      <c r="R144" s="30"/>
      <c r="S144"/>
      <c r="T144"/>
      <c r="U144"/>
      <c r="V144"/>
      <c r="W144"/>
      <c r="X144"/>
    </row>
    <row r="145" spans="1:24" ht="12.75">
      <c r="A145" s="29"/>
      <c r="B145" s="29"/>
      <c r="C145" s="38"/>
      <c r="D145" s="38"/>
      <c r="E145" s="29"/>
      <c r="F145" s="30"/>
      <c r="G145" s="30"/>
      <c r="H145"/>
      <c r="I145"/>
      <c r="J145"/>
      <c r="K145"/>
      <c r="L145"/>
      <c r="M145"/>
      <c r="N145"/>
      <c r="O145"/>
      <c r="P145" s="30"/>
      <c r="Q145" s="30"/>
      <c r="R145" s="30"/>
      <c r="S145"/>
      <c r="T145"/>
      <c r="U145"/>
      <c r="V145"/>
      <c r="W145"/>
      <c r="X145"/>
    </row>
    <row r="146" spans="1:24" ht="12.75">
      <c r="A146" s="29"/>
      <c r="B146" s="29"/>
      <c r="C146" s="38"/>
      <c r="D146" s="38"/>
      <c r="E146" s="29"/>
      <c r="F146" s="30"/>
      <c r="G146" s="30"/>
      <c r="H146"/>
      <c r="I146"/>
      <c r="J146"/>
      <c r="K146"/>
      <c r="L146"/>
      <c r="M146"/>
      <c r="N146"/>
      <c r="O146"/>
      <c r="P146" s="30"/>
      <c r="Q146" s="30"/>
      <c r="R146" s="30"/>
      <c r="S146"/>
      <c r="T146"/>
      <c r="U146"/>
      <c r="V146"/>
      <c r="W146"/>
      <c r="X146"/>
    </row>
    <row r="147" spans="1:24" ht="12.75">
      <c r="A147" s="29"/>
      <c r="B147" s="29"/>
      <c r="C147" s="38"/>
      <c r="D147" s="38"/>
      <c r="E147" s="29"/>
      <c r="F147" s="30"/>
      <c r="G147" s="30"/>
      <c r="H147"/>
      <c r="I147"/>
      <c r="J147"/>
      <c r="K147"/>
      <c r="L147"/>
      <c r="M147"/>
      <c r="N147"/>
      <c r="O147"/>
      <c r="P147" s="30"/>
      <c r="Q147" s="30"/>
      <c r="R147" s="30"/>
      <c r="S147"/>
      <c r="T147"/>
      <c r="U147"/>
      <c r="V147"/>
      <c r="W147"/>
      <c r="X147"/>
    </row>
    <row r="148" spans="1:24" ht="12.75">
      <c r="A148" s="29"/>
      <c r="B148" s="29"/>
      <c r="C148" s="38"/>
      <c r="D148" s="38"/>
      <c r="E148" s="29"/>
      <c r="F148" s="30"/>
      <c r="G148" s="30"/>
      <c r="H148"/>
      <c r="I148"/>
      <c r="J148"/>
      <c r="K148"/>
      <c r="L148"/>
      <c r="M148"/>
      <c r="N148"/>
      <c r="O148"/>
      <c r="P148" s="30"/>
      <c r="Q148" s="30"/>
      <c r="R148" s="30"/>
      <c r="S148"/>
      <c r="T148"/>
      <c r="U148"/>
      <c r="V148"/>
      <c r="W148"/>
      <c r="X148"/>
    </row>
    <row r="149" spans="1:24" ht="12.75">
      <c r="A149" s="29"/>
      <c r="B149" s="29"/>
      <c r="C149" s="38"/>
      <c r="D149" s="38"/>
      <c r="E149" s="29"/>
      <c r="F149" s="30"/>
      <c r="G149" s="30"/>
      <c r="H149"/>
      <c r="I149"/>
      <c r="J149"/>
      <c r="K149"/>
      <c r="L149"/>
      <c r="M149"/>
      <c r="N149"/>
      <c r="O149"/>
      <c r="P149" s="30"/>
      <c r="Q149" s="30"/>
      <c r="R149" s="30"/>
      <c r="S149"/>
      <c r="T149"/>
      <c r="U149"/>
      <c r="V149"/>
      <c r="W149"/>
      <c r="X149"/>
    </row>
    <row r="150" spans="1:24" ht="12.75">
      <c r="A150" s="29"/>
      <c r="B150" s="29"/>
      <c r="C150" s="38"/>
      <c r="D150" s="38"/>
      <c r="E150" s="29"/>
      <c r="F150" s="30"/>
      <c r="G150" s="30"/>
      <c r="H150"/>
      <c r="I150"/>
      <c r="J150"/>
      <c r="K150"/>
      <c r="L150"/>
      <c r="M150"/>
      <c r="N150"/>
      <c r="O150"/>
      <c r="P150" s="30"/>
      <c r="Q150" s="30"/>
      <c r="R150" s="30"/>
      <c r="S150"/>
      <c r="T150"/>
      <c r="U150"/>
      <c r="V150"/>
      <c r="W150"/>
      <c r="X150"/>
    </row>
    <row r="151" spans="1:24" ht="12.75">
      <c r="A151" s="29"/>
      <c r="B151" s="29"/>
      <c r="C151" s="38"/>
      <c r="D151" s="38"/>
      <c r="E151" s="29"/>
      <c r="F151" s="30"/>
      <c r="G151" s="30"/>
      <c r="H151"/>
      <c r="I151"/>
      <c r="J151"/>
      <c r="K151"/>
      <c r="L151"/>
      <c r="M151"/>
      <c r="N151"/>
      <c r="O151"/>
      <c r="P151" s="30"/>
      <c r="Q151" s="30"/>
      <c r="R151" s="30"/>
      <c r="S151"/>
      <c r="T151"/>
      <c r="U151"/>
      <c r="V151"/>
      <c r="W151"/>
      <c r="X151"/>
    </row>
    <row r="152" spans="1:24" ht="12.75">
      <c r="A152" s="29"/>
      <c r="B152" s="29"/>
      <c r="C152" s="38"/>
      <c r="D152" s="38"/>
      <c r="E152" s="29"/>
      <c r="F152" s="30"/>
      <c r="G152" s="30"/>
      <c r="H152"/>
      <c r="I152"/>
      <c r="J152"/>
      <c r="K152"/>
      <c r="L152"/>
      <c r="M152"/>
      <c r="N152"/>
      <c r="O152"/>
      <c r="P152" s="30"/>
      <c r="Q152" s="30"/>
      <c r="R152" s="30"/>
      <c r="S152"/>
      <c r="T152"/>
      <c r="U152"/>
      <c r="V152"/>
      <c r="W152"/>
      <c r="X152"/>
    </row>
    <row r="153" spans="1:24" ht="12.75">
      <c r="A153" s="29"/>
      <c r="B153" s="29"/>
      <c r="C153" s="38"/>
      <c r="D153" s="38"/>
      <c r="E153" s="29"/>
      <c r="F153" s="30"/>
      <c r="G153" s="30"/>
      <c r="H153"/>
      <c r="I153"/>
      <c r="J153"/>
      <c r="K153"/>
      <c r="L153"/>
      <c r="M153"/>
      <c r="N153"/>
      <c r="O153"/>
      <c r="P153" s="30"/>
      <c r="Q153" s="30"/>
      <c r="R153" s="30"/>
      <c r="S153"/>
      <c r="T153"/>
      <c r="U153"/>
      <c r="V153"/>
      <c r="W153"/>
      <c r="X153"/>
    </row>
    <row r="154" spans="1:24" ht="12.75">
      <c r="A154" s="29"/>
      <c r="B154" s="29"/>
      <c r="C154" s="38"/>
      <c r="D154" s="38"/>
      <c r="E154" s="29"/>
      <c r="F154" s="30"/>
      <c r="G154" s="30"/>
      <c r="H154"/>
      <c r="I154"/>
      <c r="J154"/>
      <c r="K154"/>
      <c r="L154"/>
      <c r="M154"/>
      <c r="N154"/>
      <c r="O154"/>
      <c r="P154" s="30"/>
      <c r="Q154" s="30"/>
      <c r="R154" s="30"/>
      <c r="S154"/>
      <c r="T154"/>
      <c r="U154"/>
      <c r="V154"/>
      <c r="W154"/>
      <c r="X154"/>
    </row>
    <row r="155" spans="1:24" ht="12.75">
      <c r="A155" s="29"/>
      <c r="B155" s="29"/>
      <c r="C155" s="38"/>
      <c r="D155" s="38"/>
      <c r="E155" s="29"/>
      <c r="F155" s="30"/>
      <c r="G155" s="30"/>
      <c r="H155"/>
      <c r="I155"/>
      <c r="J155"/>
      <c r="K155"/>
      <c r="L155"/>
      <c r="M155"/>
      <c r="N155"/>
      <c r="O155"/>
      <c r="P155" s="30"/>
      <c r="Q155" s="30"/>
      <c r="R155" s="30"/>
      <c r="S155"/>
      <c r="T155"/>
      <c r="U155"/>
      <c r="V155"/>
      <c r="W155"/>
      <c r="X155"/>
    </row>
    <row r="156" spans="1:24" ht="12.75">
      <c r="A156" s="29"/>
      <c r="B156" s="29"/>
      <c r="C156" s="38"/>
      <c r="D156" s="38"/>
      <c r="E156" s="29"/>
      <c r="F156" s="30"/>
      <c r="G156" s="30"/>
      <c r="H156"/>
      <c r="I156"/>
      <c r="J156"/>
      <c r="K156"/>
      <c r="L156"/>
      <c r="M156"/>
      <c r="N156"/>
      <c r="O156"/>
      <c r="P156" s="30"/>
      <c r="Q156" s="30"/>
      <c r="R156" s="30"/>
      <c r="S156"/>
      <c r="T156"/>
      <c r="U156"/>
      <c r="V156"/>
      <c r="W156"/>
      <c r="X156"/>
    </row>
    <row r="157" spans="1:24" ht="12.75">
      <c r="A157" s="29"/>
      <c r="B157" s="29"/>
      <c r="C157" s="38"/>
      <c r="D157" s="38"/>
      <c r="E157" s="29"/>
      <c r="F157" s="30"/>
      <c r="G157" s="30"/>
      <c r="H157"/>
      <c r="I157"/>
      <c r="J157"/>
      <c r="K157"/>
      <c r="L157"/>
      <c r="M157"/>
      <c r="N157"/>
      <c r="O157"/>
      <c r="P157" s="30"/>
      <c r="Q157" s="30"/>
      <c r="R157" s="30"/>
      <c r="S157"/>
      <c r="T157"/>
      <c r="U157"/>
      <c r="V157"/>
      <c r="W157"/>
      <c r="X157"/>
    </row>
    <row r="158" spans="1:24" ht="12.75">
      <c r="A158" s="29"/>
      <c r="B158" s="29"/>
      <c r="C158" s="38"/>
      <c r="D158" s="38"/>
      <c r="E158" s="29"/>
      <c r="F158" s="30"/>
      <c r="G158" s="30"/>
      <c r="H158"/>
      <c r="I158"/>
      <c r="J158"/>
      <c r="K158"/>
      <c r="L158"/>
      <c r="M158"/>
      <c r="N158"/>
      <c r="O158"/>
      <c r="P158" s="30"/>
      <c r="Q158" s="30"/>
      <c r="R158" s="30"/>
      <c r="S158"/>
      <c r="T158"/>
      <c r="U158"/>
      <c r="V158"/>
      <c r="W158"/>
      <c r="X158"/>
    </row>
    <row r="159" spans="1:24" ht="12.75">
      <c r="A159" s="29"/>
      <c r="B159" s="29"/>
      <c r="C159" s="38"/>
      <c r="D159" s="38"/>
      <c r="E159" s="29"/>
      <c r="F159" s="30"/>
      <c r="G159" s="30"/>
      <c r="H159"/>
      <c r="I159"/>
      <c r="J159"/>
      <c r="K159"/>
      <c r="L159"/>
      <c r="M159"/>
      <c r="N159"/>
      <c r="O159"/>
      <c r="P159" s="30"/>
      <c r="Q159" s="30"/>
      <c r="R159" s="30"/>
      <c r="S159"/>
      <c r="T159"/>
      <c r="U159"/>
      <c r="V159"/>
      <c r="W159"/>
      <c r="X159"/>
    </row>
    <row r="160" spans="1:24" ht="12.75">
      <c r="A160" s="29"/>
      <c r="B160" s="29"/>
      <c r="C160" s="38"/>
      <c r="D160" s="38"/>
      <c r="E160" s="29"/>
      <c r="F160" s="30"/>
      <c r="G160" s="30"/>
      <c r="H160"/>
      <c r="I160"/>
      <c r="J160"/>
      <c r="K160"/>
      <c r="L160"/>
      <c r="M160"/>
      <c r="N160"/>
      <c r="O160"/>
      <c r="P160" s="30"/>
      <c r="Q160" s="30"/>
      <c r="R160" s="30"/>
      <c r="S160"/>
      <c r="T160"/>
      <c r="U160"/>
      <c r="V160"/>
      <c r="W160"/>
      <c r="X160"/>
    </row>
    <row r="161" spans="1:24" ht="12.75">
      <c r="A161" s="29"/>
      <c r="B161" s="29"/>
      <c r="C161" s="38"/>
      <c r="D161" s="38"/>
      <c r="E161" s="29"/>
      <c r="F161" s="30"/>
      <c r="G161" s="30"/>
      <c r="H161"/>
      <c r="I161"/>
      <c r="J161"/>
      <c r="K161"/>
      <c r="L161"/>
      <c r="M161"/>
      <c r="N161"/>
      <c r="O161"/>
      <c r="P161" s="30"/>
      <c r="Q161" s="30"/>
      <c r="R161" s="30"/>
      <c r="S161"/>
      <c r="T161"/>
      <c r="U161"/>
      <c r="V161"/>
      <c r="W161"/>
      <c r="X161"/>
    </row>
    <row r="162" spans="1:24" ht="12.75">
      <c r="A162" s="29"/>
      <c r="B162" s="29"/>
      <c r="C162" s="38"/>
      <c r="D162" s="38"/>
      <c r="E162" s="29"/>
      <c r="F162" s="30"/>
      <c r="G162" s="30"/>
      <c r="H162"/>
      <c r="I162"/>
      <c r="J162"/>
      <c r="K162"/>
      <c r="L162"/>
      <c r="M162"/>
      <c r="N162"/>
      <c r="O162"/>
      <c r="P162" s="30"/>
      <c r="Q162" s="30"/>
      <c r="R162" s="30"/>
      <c r="S162"/>
      <c r="T162"/>
      <c r="U162"/>
      <c r="V162"/>
      <c r="W162"/>
      <c r="X162"/>
    </row>
    <row r="163" spans="1:24" ht="12.75">
      <c r="A163" s="29"/>
      <c r="B163" s="29"/>
      <c r="C163" s="38"/>
      <c r="D163" s="38"/>
      <c r="E163" s="29"/>
      <c r="F163" s="30"/>
      <c r="G163" s="30"/>
      <c r="H163"/>
      <c r="I163"/>
      <c r="J163"/>
      <c r="K163"/>
      <c r="L163"/>
      <c r="M163"/>
      <c r="N163"/>
      <c r="O163"/>
      <c r="P163" s="30"/>
      <c r="Q163" s="30"/>
      <c r="R163" s="30"/>
      <c r="S163"/>
      <c r="T163"/>
      <c r="U163"/>
      <c r="V163"/>
      <c r="W163"/>
      <c r="X163"/>
    </row>
    <row r="164" spans="1:24" ht="12.75">
      <c r="A164" s="29"/>
      <c r="B164" s="29"/>
      <c r="C164" s="38"/>
      <c r="D164" s="38"/>
      <c r="E164" s="29"/>
      <c r="F164" s="30"/>
      <c r="G164" s="30"/>
      <c r="H164"/>
      <c r="I164"/>
      <c r="J164"/>
      <c r="K164"/>
      <c r="L164"/>
      <c r="M164"/>
      <c r="N164"/>
      <c r="O164"/>
      <c r="P164" s="30"/>
      <c r="Q164" s="30"/>
      <c r="R164" s="30"/>
      <c r="S164"/>
      <c r="T164"/>
      <c r="U164"/>
      <c r="V164"/>
      <c r="W164"/>
      <c r="X164"/>
    </row>
    <row r="165" spans="1:24" ht="12.75">
      <c r="A165" s="29"/>
      <c r="B165" s="29"/>
      <c r="C165" s="38"/>
      <c r="D165" s="38"/>
      <c r="E165" s="29"/>
      <c r="F165" s="30"/>
      <c r="G165" s="30"/>
      <c r="H165"/>
      <c r="I165"/>
      <c r="J165"/>
      <c r="K165"/>
      <c r="L165"/>
      <c r="M165"/>
      <c r="N165"/>
      <c r="O165"/>
      <c r="P165" s="30"/>
      <c r="Q165" s="30"/>
      <c r="R165" s="30"/>
      <c r="S165"/>
      <c r="T165"/>
      <c r="U165"/>
      <c r="V165"/>
      <c r="W165"/>
      <c r="X165"/>
    </row>
    <row r="166" spans="1:24" ht="12.75">
      <c r="A166" s="29"/>
      <c r="B166" s="29"/>
      <c r="C166" s="38"/>
      <c r="D166" s="38"/>
      <c r="E166" s="29"/>
      <c r="F166" s="30"/>
      <c r="G166" s="30"/>
      <c r="H166"/>
      <c r="I166"/>
      <c r="J166"/>
      <c r="K166"/>
      <c r="L166"/>
      <c r="M166"/>
      <c r="N166"/>
      <c r="O166"/>
      <c r="P166" s="30"/>
      <c r="Q166" s="30"/>
      <c r="R166" s="30"/>
      <c r="S166"/>
      <c r="T166"/>
      <c r="U166"/>
      <c r="V166"/>
      <c r="W166"/>
      <c r="X166"/>
    </row>
    <row r="167" spans="1:24" ht="12.75">
      <c r="A167" s="29"/>
      <c r="B167" s="29"/>
      <c r="C167" s="38"/>
      <c r="D167" s="38"/>
      <c r="E167" s="29"/>
      <c r="F167" s="30"/>
      <c r="G167" s="30"/>
      <c r="H167"/>
      <c r="I167"/>
      <c r="J167"/>
      <c r="K167"/>
      <c r="L167"/>
      <c r="M167"/>
      <c r="N167"/>
      <c r="O167"/>
      <c r="P167" s="30"/>
      <c r="Q167" s="30"/>
      <c r="R167" s="30"/>
      <c r="S167"/>
      <c r="T167"/>
      <c r="U167"/>
      <c r="V167"/>
      <c r="W167"/>
      <c r="X167"/>
    </row>
    <row r="168" spans="1:24" ht="12.75">
      <c r="A168" s="29"/>
      <c r="B168" s="29"/>
      <c r="C168" s="38"/>
      <c r="D168" s="38"/>
      <c r="E168" s="29"/>
      <c r="F168" s="30"/>
      <c r="G168" s="30"/>
      <c r="H168"/>
      <c r="I168"/>
      <c r="J168"/>
      <c r="K168"/>
      <c r="L168"/>
      <c r="M168"/>
      <c r="N168"/>
      <c r="O168"/>
      <c r="P168" s="30"/>
      <c r="Q168" s="30"/>
      <c r="R168" s="30"/>
      <c r="S168"/>
      <c r="T168"/>
      <c r="U168"/>
      <c r="V168"/>
      <c r="W168"/>
      <c r="X168"/>
    </row>
    <row r="169" spans="1:24" ht="12.75">
      <c r="A169" s="29"/>
      <c r="B169" s="29"/>
      <c r="C169" s="38"/>
      <c r="D169" s="38"/>
      <c r="E169" s="29"/>
      <c r="F169" s="30"/>
      <c r="G169" s="30"/>
      <c r="H169"/>
      <c r="I169"/>
      <c r="J169"/>
      <c r="K169"/>
      <c r="L169"/>
      <c r="M169"/>
      <c r="N169"/>
      <c r="O169"/>
      <c r="P169" s="30"/>
      <c r="Q169" s="30"/>
      <c r="R169" s="30"/>
      <c r="S169"/>
      <c r="T169"/>
      <c r="U169"/>
      <c r="V169"/>
      <c r="W169"/>
      <c r="X169"/>
    </row>
    <row r="170" spans="1:24" ht="12.75">
      <c r="A170" s="29"/>
      <c r="B170" s="29"/>
      <c r="C170" s="38"/>
      <c r="D170" s="38"/>
      <c r="E170" s="29"/>
      <c r="F170" s="30"/>
      <c r="G170" s="30"/>
      <c r="H170"/>
      <c r="I170"/>
      <c r="J170"/>
      <c r="K170"/>
      <c r="L170"/>
      <c r="M170"/>
      <c r="N170"/>
      <c r="O170"/>
      <c r="P170" s="30"/>
      <c r="Q170" s="30"/>
      <c r="R170" s="30"/>
      <c r="S170"/>
      <c r="T170"/>
      <c r="U170"/>
      <c r="V170"/>
      <c r="W170"/>
      <c r="X170"/>
    </row>
    <row r="171" spans="1:24" ht="12.75">
      <c r="A171" s="29"/>
      <c r="B171" s="29"/>
      <c r="C171" s="38"/>
      <c r="D171" s="38"/>
      <c r="E171" s="29"/>
      <c r="F171" s="30"/>
      <c r="G171" s="30"/>
      <c r="H171"/>
      <c r="I171"/>
      <c r="J171"/>
      <c r="K171"/>
      <c r="L171"/>
      <c r="M171"/>
      <c r="N171"/>
      <c r="O171"/>
      <c r="P171" s="30"/>
      <c r="Q171" s="30"/>
      <c r="R171" s="30"/>
      <c r="S171"/>
      <c r="T171"/>
      <c r="U171"/>
      <c r="V171"/>
      <c r="W171"/>
      <c r="X171"/>
    </row>
    <row r="172" spans="1:24" ht="12.75">
      <c r="A172" s="29"/>
      <c r="B172" s="29"/>
      <c r="C172" s="38"/>
      <c r="D172" s="38"/>
      <c r="E172" s="29"/>
      <c r="F172" s="30"/>
      <c r="G172" s="30"/>
      <c r="H172"/>
      <c r="I172"/>
      <c r="J172"/>
      <c r="K172"/>
      <c r="L172"/>
      <c r="M172"/>
      <c r="N172"/>
      <c r="O172"/>
      <c r="P172" s="30"/>
      <c r="Q172" s="30"/>
      <c r="R172" s="30"/>
      <c r="S172"/>
      <c r="T172"/>
      <c r="U172"/>
      <c r="V172"/>
      <c r="W172"/>
      <c r="X172"/>
    </row>
    <row r="173" spans="1:24" ht="12.75">
      <c r="A173" s="29"/>
      <c r="B173" s="29"/>
      <c r="C173" s="38"/>
      <c r="D173" s="38"/>
      <c r="E173" s="29"/>
      <c r="F173" s="30"/>
      <c r="G173" s="30"/>
      <c r="H173"/>
      <c r="I173"/>
      <c r="J173"/>
      <c r="K173"/>
      <c r="L173"/>
      <c r="M173"/>
      <c r="N173"/>
      <c r="O173"/>
      <c r="P173" s="30"/>
      <c r="Q173" s="30"/>
      <c r="R173" s="30"/>
      <c r="S173"/>
      <c r="T173"/>
      <c r="U173"/>
      <c r="V173"/>
      <c r="W173"/>
      <c r="X173"/>
    </row>
    <row r="174" spans="1:24" ht="12.75">
      <c r="A174" s="29"/>
      <c r="B174" s="29"/>
      <c r="C174" s="38"/>
      <c r="D174" s="38"/>
      <c r="E174" s="29"/>
      <c r="F174" s="30"/>
      <c r="G174" s="30"/>
      <c r="H174"/>
      <c r="I174"/>
      <c r="J174"/>
      <c r="K174"/>
      <c r="L174"/>
      <c r="M174"/>
      <c r="N174"/>
      <c r="O174"/>
      <c r="P174" s="30"/>
      <c r="Q174" s="30"/>
      <c r="R174" s="30"/>
      <c r="S174"/>
      <c r="T174"/>
      <c r="U174"/>
      <c r="V174"/>
      <c r="W174"/>
      <c r="X174"/>
    </row>
    <row r="175" spans="1:24" ht="12.75">
      <c r="A175" s="29"/>
      <c r="B175" s="29"/>
      <c r="C175" s="38"/>
      <c r="D175" s="38"/>
      <c r="E175" s="29"/>
      <c r="F175" s="30"/>
      <c r="G175" s="30"/>
      <c r="H175"/>
      <c r="I175"/>
      <c r="J175"/>
      <c r="K175"/>
      <c r="L175"/>
      <c r="M175"/>
      <c r="N175"/>
      <c r="O175"/>
      <c r="P175" s="30"/>
      <c r="Q175" s="30"/>
      <c r="R175" s="30"/>
      <c r="S175"/>
      <c r="T175"/>
      <c r="U175"/>
      <c r="V175"/>
      <c r="W175"/>
      <c r="X175"/>
    </row>
    <row r="176" spans="1:24" ht="12.75">
      <c r="A176" s="29"/>
      <c r="B176" s="29"/>
      <c r="C176" s="38"/>
      <c r="D176" s="38"/>
      <c r="E176" s="29"/>
      <c r="F176" s="30"/>
      <c r="G176" s="30"/>
      <c r="H176"/>
      <c r="I176"/>
      <c r="J176"/>
      <c r="K176"/>
      <c r="L176"/>
      <c r="M176"/>
      <c r="N176"/>
      <c r="O176"/>
      <c r="P176" s="30"/>
      <c r="Q176" s="30"/>
      <c r="R176" s="30"/>
      <c r="S176"/>
      <c r="T176"/>
      <c r="U176"/>
      <c r="V176"/>
      <c r="W176"/>
      <c r="X176"/>
    </row>
    <row r="177" spans="1:24" ht="12.75">
      <c r="A177" s="29"/>
      <c r="B177" s="29"/>
      <c r="C177" s="38"/>
      <c r="D177" s="38"/>
      <c r="E177" s="29"/>
      <c r="F177" s="30"/>
      <c r="G177" s="30"/>
      <c r="H177"/>
      <c r="I177"/>
      <c r="J177"/>
      <c r="K177"/>
      <c r="L177"/>
      <c r="M177"/>
      <c r="N177"/>
      <c r="O177"/>
      <c r="P177" s="30"/>
      <c r="Q177" s="30"/>
      <c r="R177" s="30"/>
      <c r="S177"/>
      <c r="T177"/>
      <c r="U177"/>
      <c r="V177"/>
      <c r="W177"/>
      <c r="X177"/>
    </row>
    <row r="178" spans="1:24" ht="12.75">
      <c r="A178" s="29"/>
      <c r="B178" s="29"/>
      <c r="C178" s="38"/>
      <c r="D178" s="38"/>
      <c r="E178" s="29"/>
      <c r="F178" s="30"/>
      <c r="G178" s="30"/>
      <c r="H178"/>
      <c r="I178"/>
      <c r="J178"/>
      <c r="K178"/>
      <c r="L178"/>
      <c r="M178"/>
      <c r="N178"/>
      <c r="O178"/>
      <c r="P178" s="30"/>
      <c r="Q178" s="30"/>
      <c r="R178" s="30"/>
      <c r="S178"/>
      <c r="T178"/>
      <c r="U178"/>
      <c r="V178"/>
      <c r="W178"/>
      <c r="X178"/>
    </row>
    <row r="179" spans="1:24" ht="12.75">
      <c r="A179" s="29"/>
      <c r="B179" s="29"/>
      <c r="C179" s="38"/>
      <c r="D179" s="38"/>
      <c r="E179" s="29"/>
      <c r="F179" s="30"/>
      <c r="G179" s="30"/>
      <c r="H179"/>
      <c r="I179"/>
      <c r="J179"/>
      <c r="K179"/>
      <c r="L179"/>
      <c r="M179"/>
      <c r="N179"/>
      <c r="O179"/>
      <c r="P179" s="30"/>
      <c r="Q179" s="30"/>
      <c r="R179" s="30"/>
      <c r="S179"/>
      <c r="T179"/>
      <c r="U179"/>
      <c r="V179"/>
      <c r="W179"/>
      <c r="X179"/>
    </row>
    <row r="180" spans="1:24" ht="12.75">
      <c r="A180" s="29"/>
      <c r="B180" s="29"/>
      <c r="C180" s="38"/>
      <c r="D180" s="38"/>
      <c r="E180" s="29"/>
      <c r="F180" s="30"/>
      <c r="G180" s="30"/>
      <c r="H180"/>
      <c r="I180"/>
      <c r="J180"/>
      <c r="K180"/>
      <c r="L180"/>
      <c r="M180"/>
      <c r="N180"/>
      <c r="O180"/>
      <c r="P180" s="30"/>
      <c r="Q180" s="30"/>
      <c r="R180" s="30"/>
      <c r="S180"/>
      <c r="T180"/>
      <c r="U180"/>
      <c r="V180"/>
      <c r="W180"/>
      <c r="X180"/>
    </row>
    <row r="181" spans="1:24" ht="12.75">
      <c r="A181" s="29"/>
      <c r="B181" s="29"/>
      <c r="C181" s="38"/>
      <c r="D181" s="38"/>
      <c r="E181" s="29"/>
      <c r="F181" s="30"/>
      <c r="G181" s="30"/>
      <c r="H181"/>
      <c r="I181"/>
      <c r="J181"/>
      <c r="K181"/>
      <c r="L181"/>
      <c r="M181"/>
      <c r="N181"/>
      <c r="O181"/>
      <c r="P181" s="30"/>
      <c r="Q181" s="30"/>
      <c r="R181" s="30"/>
      <c r="S181"/>
      <c r="T181"/>
      <c r="U181"/>
      <c r="V181"/>
      <c r="W181"/>
      <c r="X181"/>
    </row>
    <row r="182" spans="1:24" ht="12.75">
      <c r="A182" s="29"/>
      <c r="B182" s="29"/>
      <c r="C182" s="38"/>
      <c r="D182" s="38"/>
      <c r="E182" s="29"/>
      <c r="F182" s="30"/>
      <c r="G182" s="30"/>
      <c r="H182"/>
      <c r="I182"/>
      <c r="J182"/>
      <c r="K182"/>
      <c r="L182"/>
      <c r="M182"/>
      <c r="N182"/>
      <c r="O182"/>
      <c r="P182" s="30"/>
      <c r="Q182" s="30"/>
      <c r="R182" s="30"/>
      <c r="S182"/>
      <c r="T182"/>
      <c r="U182"/>
      <c r="V182"/>
      <c r="W182"/>
      <c r="X182"/>
    </row>
    <row r="183" spans="1:24" ht="12.75">
      <c r="A183" s="29"/>
      <c r="B183" s="29"/>
      <c r="C183" s="38"/>
      <c r="D183" s="38"/>
      <c r="E183" s="29"/>
      <c r="F183" s="30"/>
      <c r="G183" s="30"/>
      <c r="H183"/>
      <c r="I183"/>
      <c r="J183"/>
      <c r="K183"/>
      <c r="L183"/>
      <c r="M183"/>
      <c r="N183"/>
      <c r="O183"/>
      <c r="P183" s="30"/>
      <c r="Q183" s="30"/>
      <c r="R183" s="30"/>
      <c r="S183"/>
      <c r="T183"/>
      <c r="U183"/>
      <c r="V183"/>
      <c r="W183"/>
      <c r="X183"/>
    </row>
    <row r="184" spans="1:24" ht="12.75">
      <c r="A184" s="29"/>
      <c r="B184" s="29"/>
      <c r="C184" s="38"/>
      <c r="D184" s="38"/>
      <c r="E184" s="29"/>
      <c r="F184" s="30"/>
      <c r="G184" s="30"/>
      <c r="H184"/>
      <c r="I184"/>
      <c r="J184"/>
      <c r="K184"/>
      <c r="L184"/>
      <c r="M184"/>
      <c r="N184"/>
      <c r="O184"/>
      <c r="P184" s="30"/>
      <c r="Q184" s="30"/>
      <c r="R184" s="30"/>
      <c r="S184"/>
      <c r="T184"/>
      <c r="U184"/>
      <c r="V184"/>
      <c r="W184"/>
      <c r="X184"/>
    </row>
    <row r="185" spans="1:24" ht="12.75">
      <c r="A185" s="29"/>
      <c r="B185" s="29"/>
      <c r="C185" s="38"/>
      <c r="D185" s="38"/>
      <c r="E185" s="29"/>
      <c r="F185" s="30"/>
      <c r="G185" s="30"/>
      <c r="H185"/>
      <c r="I185"/>
      <c r="J185"/>
      <c r="K185"/>
      <c r="L185"/>
      <c r="M185"/>
      <c r="N185"/>
      <c r="O185"/>
      <c r="P185" s="30"/>
      <c r="Q185" s="30"/>
      <c r="R185" s="30"/>
      <c r="S185"/>
      <c r="T185"/>
      <c r="U185"/>
      <c r="V185"/>
      <c r="W185"/>
      <c r="X185"/>
    </row>
    <row r="186" spans="1:24" ht="12.75">
      <c r="A186" s="29"/>
      <c r="B186" s="29"/>
      <c r="C186" s="38"/>
      <c r="D186" s="38"/>
      <c r="E186" s="29"/>
      <c r="F186" s="30"/>
      <c r="G186" s="30"/>
      <c r="H186"/>
      <c r="I186"/>
      <c r="J186"/>
      <c r="K186"/>
      <c r="L186"/>
      <c r="M186"/>
      <c r="N186"/>
      <c r="O186"/>
      <c r="P186" s="30"/>
      <c r="Q186" s="30"/>
      <c r="R186" s="30"/>
      <c r="S186"/>
      <c r="T186"/>
      <c r="U186"/>
      <c r="V186"/>
      <c r="W186"/>
      <c r="X186"/>
    </row>
    <row r="187" spans="1:24" ht="12.75">
      <c r="A187" s="29"/>
      <c r="B187" s="29"/>
      <c r="C187" s="38"/>
      <c r="D187" s="38"/>
      <c r="E187" s="29"/>
      <c r="F187" s="30"/>
      <c r="G187" s="30"/>
      <c r="H187"/>
      <c r="I187"/>
      <c r="J187"/>
      <c r="K187"/>
      <c r="L187"/>
      <c r="M187"/>
      <c r="N187"/>
      <c r="O187"/>
      <c r="P187" s="30"/>
      <c r="Q187" s="30"/>
      <c r="R187" s="30"/>
      <c r="S187"/>
      <c r="T187"/>
      <c r="U187"/>
      <c r="V187"/>
      <c r="W187"/>
      <c r="X187"/>
    </row>
    <row r="188" spans="1:24" ht="12.75">
      <c r="A188" s="29"/>
      <c r="B188" s="29"/>
      <c r="C188" s="38"/>
      <c r="D188" s="38"/>
      <c r="E188" s="29"/>
      <c r="F188" s="30"/>
      <c r="G188" s="30"/>
      <c r="H188"/>
      <c r="I188"/>
      <c r="J188"/>
      <c r="K188"/>
      <c r="L188"/>
      <c r="M188"/>
      <c r="N188"/>
      <c r="O188"/>
      <c r="P188" s="30"/>
      <c r="Q188" s="30"/>
      <c r="R188" s="30"/>
      <c r="S188"/>
      <c r="T188"/>
      <c r="U188"/>
      <c r="V188"/>
      <c r="W188"/>
      <c r="X188"/>
    </row>
    <row r="189" spans="1:24" ht="12.75">
      <c r="A189" s="29"/>
      <c r="B189" s="29"/>
      <c r="C189" s="38"/>
      <c r="D189" s="38"/>
      <c r="E189" s="29"/>
      <c r="F189" s="30"/>
      <c r="G189" s="30"/>
      <c r="H189"/>
      <c r="I189"/>
      <c r="J189"/>
      <c r="K189"/>
      <c r="L189"/>
      <c r="M189"/>
      <c r="N189"/>
      <c r="O189"/>
      <c r="P189" s="30"/>
      <c r="Q189" s="30"/>
      <c r="R189" s="30"/>
      <c r="S189"/>
      <c r="T189"/>
      <c r="U189"/>
      <c r="V189"/>
      <c r="W189"/>
      <c r="X189"/>
    </row>
    <row r="190" spans="1:24" ht="12.75">
      <c r="A190" s="29"/>
      <c r="B190" s="29"/>
      <c r="C190" s="38"/>
      <c r="D190" s="38"/>
      <c r="E190" s="29"/>
      <c r="F190" s="30"/>
      <c r="G190" s="30"/>
      <c r="H190"/>
      <c r="I190"/>
      <c r="J190"/>
      <c r="K190"/>
      <c r="L190"/>
      <c r="M190"/>
      <c r="N190"/>
      <c r="O190"/>
      <c r="P190" s="30"/>
      <c r="Q190" s="30"/>
      <c r="R190" s="30"/>
      <c r="S190"/>
      <c r="T190"/>
      <c r="U190"/>
      <c r="V190"/>
      <c r="W190"/>
      <c r="X190"/>
    </row>
    <row r="191" spans="1:24" ht="12.75">
      <c r="A191" s="29"/>
      <c r="B191" s="29"/>
      <c r="C191" s="38"/>
      <c r="D191" s="38"/>
      <c r="E191" s="29"/>
      <c r="F191" s="30"/>
      <c r="G191" s="30"/>
      <c r="H191"/>
      <c r="I191"/>
      <c r="J191"/>
      <c r="K191"/>
      <c r="L191"/>
      <c r="M191"/>
      <c r="N191"/>
      <c r="O191"/>
      <c r="P191" s="30"/>
      <c r="Q191" s="30"/>
      <c r="R191" s="30"/>
      <c r="S191"/>
      <c r="T191"/>
      <c r="U191"/>
      <c r="V191"/>
      <c r="W191"/>
      <c r="X191"/>
    </row>
    <row r="192" spans="1:24" ht="12.75">
      <c r="A192" s="29"/>
      <c r="B192" s="29"/>
      <c r="C192" s="38"/>
      <c r="D192" s="38"/>
      <c r="E192" s="29"/>
      <c r="F192" s="30"/>
      <c r="G192" s="30"/>
      <c r="H192"/>
      <c r="I192"/>
      <c r="J192"/>
      <c r="K192"/>
      <c r="L192"/>
      <c r="M192"/>
      <c r="N192"/>
      <c r="O192"/>
      <c r="P192" s="30"/>
      <c r="Q192" s="30"/>
      <c r="R192" s="30"/>
      <c r="S192"/>
      <c r="T192"/>
      <c r="U192"/>
      <c r="V192"/>
      <c r="W192"/>
      <c r="X192"/>
    </row>
    <row r="193" spans="1:24" ht="12.75">
      <c r="A193" s="29"/>
      <c r="B193" s="29"/>
      <c r="C193" s="38"/>
      <c r="D193" s="38"/>
      <c r="E193" s="29"/>
      <c r="F193" s="30"/>
      <c r="G193" s="30"/>
      <c r="H193"/>
      <c r="I193"/>
      <c r="J193"/>
      <c r="K193"/>
      <c r="L193"/>
      <c r="M193"/>
      <c r="N193"/>
      <c r="O193"/>
      <c r="P193" s="30"/>
      <c r="Q193" s="30"/>
      <c r="R193" s="30"/>
      <c r="S193"/>
      <c r="T193"/>
      <c r="U193"/>
      <c r="V193"/>
      <c r="W193"/>
      <c r="X193"/>
    </row>
    <row r="194" spans="1:24" ht="12.75">
      <c r="A194" s="29"/>
      <c r="B194" s="29"/>
      <c r="C194" s="38"/>
      <c r="D194" s="38"/>
      <c r="E194" s="29"/>
      <c r="F194" s="30"/>
      <c r="G194" s="30"/>
      <c r="H194"/>
      <c r="I194"/>
      <c r="J194"/>
      <c r="K194"/>
      <c r="L194"/>
      <c r="M194"/>
      <c r="N194"/>
      <c r="O194"/>
      <c r="P194" s="30"/>
      <c r="Q194" s="30"/>
      <c r="R194" s="30"/>
      <c r="S194"/>
      <c r="T194"/>
      <c r="U194"/>
      <c r="V194"/>
      <c r="W194"/>
      <c r="X194"/>
    </row>
    <row r="195" spans="1:24" ht="12.75">
      <c r="A195" s="29"/>
      <c r="B195" s="29"/>
      <c r="C195" s="38"/>
      <c r="D195" s="38"/>
      <c r="E195" s="29"/>
      <c r="F195" s="30"/>
      <c r="G195" s="30"/>
      <c r="H195"/>
      <c r="I195"/>
      <c r="J195"/>
      <c r="K195"/>
      <c r="L195"/>
      <c r="M195"/>
      <c r="N195"/>
      <c r="O195"/>
      <c r="P195" s="30"/>
      <c r="Q195" s="30"/>
      <c r="R195" s="30"/>
      <c r="S195"/>
      <c r="T195"/>
      <c r="U195"/>
      <c r="V195"/>
      <c r="W195"/>
      <c r="X195"/>
    </row>
    <row r="196" spans="1:24" ht="12.75">
      <c r="A196" s="29"/>
      <c r="B196" s="29"/>
      <c r="C196" s="38"/>
      <c r="D196" s="38"/>
      <c r="E196" s="29"/>
      <c r="F196" s="30"/>
      <c r="G196" s="30"/>
      <c r="H196"/>
      <c r="I196"/>
      <c r="J196"/>
      <c r="K196"/>
      <c r="L196"/>
      <c r="M196"/>
      <c r="N196"/>
      <c r="O196"/>
      <c r="P196" s="30"/>
      <c r="Q196" s="30"/>
      <c r="R196" s="30"/>
      <c r="S196"/>
      <c r="T196"/>
      <c r="U196"/>
      <c r="V196"/>
      <c r="W196"/>
      <c r="X196"/>
    </row>
    <row r="197" spans="1:24" ht="12.75">
      <c r="A197" s="29"/>
      <c r="B197" s="29"/>
      <c r="C197" s="38"/>
      <c r="D197" s="38"/>
      <c r="E197" s="29"/>
      <c r="F197" s="30"/>
      <c r="G197" s="30"/>
      <c r="H197"/>
      <c r="I197"/>
      <c r="J197"/>
      <c r="K197"/>
      <c r="L197"/>
      <c r="M197"/>
      <c r="N197"/>
      <c r="O197"/>
      <c r="P197" s="30"/>
      <c r="Q197" s="30"/>
      <c r="R197" s="30"/>
      <c r="S197"/>
      <c r="T197"/>
      <c r="U197"/>
      <c r="V197"/>
      <c r="W197"/>
      <c r="X197"/>
    </row>
    <row r="198" spans="1:24" ht="12.75">
      <c r="A198" s="29"/>
      <c r="B198" s="29"/>
      <c r="C198" s="38"/>
      <c r="D198" s="38"/>
      <c r="E198" s="29"/>
      <c r="F198" s="30"/>
      <c r="G198" s="30"/>
      <c r="H198"/>
      <c r="I198"/>
      <c r="J198"/>
      <c r="K198"/>
      <c r="L198"/>
      <c r="M198"/>
      <c r="N198"/>
      <c r="O198"/>
      <c r="P198" s="30"/>
      <c r="Q198" s="30"/>
      <c r="R198" s="30"/>
      <c r="S198"/>
      <c r="T198"/>
      <c r="U198"/>
      <c r="V198"/>
      <c r="W198"/>
      <c r="X198"/>
    </row>
    <row r="199" spans="1:24" ht="12.75">
      <c r="A199" s="29"/>
      <c r="B199" s="29"/>
      <c r="C199" s="38"/>
      <c r="D199" s="38"/>
      <c r="E199" s="29"/>
      <c r="F199" s="30"/>
      <c r="G199" s="30"/>
      <c r="H199"/>
      <c r="I199"/>
      <c r="J199"/>
      <c r="K199"/>
      <c r="L199"/>
      <c r="M199"/>
      <c r="N199"/>
      <c r="O199"/>
      <c r="P199" s="30"/>
      <c r="Q199" s="30"/>
      <c r="R199" s="30"/>
      <c r="S199"/>
      <c r="T199"/>
      <c r="U199"/>
      <c r="V199"/>
      <c r="W199"/>
      <c r="X199"/>
    </row>
    <row r="200" spans="1:24" ht="12.75">
      <c r="A200" s="29"/>
      <c r="B200" s="29"/>
      <c r="C200" s="38"/>
      <c r="D200" s="38"/>
      <c r="E200" s="29"/>
      <c r="F200" s="30"/>
      <c r="G200" s="30"/>
      <c r="H200"/>
      <c r="I200"/>
      <c r="J200"/>
      <c r="K200"/>
      <c r="L200"/>
      <c r="M200"/>
      <c r="N200"/>
      <c r="O200"/>
      <c r="P200" s="30"/>
      <c r="Q200" s="30"/>
      <c r="R200" s="30"/>
      <c r="S200"/>
      <c r="T200"/>
      <c r="U200"/>
      <c r="V200"/>
      <c r="W200"/>
      <c r="X200"/>
    </row>
    <row r="201" spans="1:24" ht="12.75">
      <c r="A201" s="29"/>
      <c r="B201" s="29"/>
      <c r="C201" s="38"/>
      <c r="D201" s="38"/>
      <c r="E201" s="29"/>
      <c r="F201" s="30"/>
      <c r="G201" s="30"/>
      <c r="H201"/>
      <c r="I201"/>
      <c r="J201"/>
      <c r="K201"/>
      <c r="L201"/>
      <c r="M201"/>
      <c r="N201"/>
      <c r="O201"/>
      <c r="P201" s="30"/>
      <c r="Q201" s="30"/>
      <c r="R201" s="30"/>
      <c r="S201"/>
      <c r="T201"/>
      <c r="U201"/>
      <c r="V201"/>
      <c r="W201"/>
      <c r="X201"/>
    </row>
    <row r="202" spans="1:24" ht="12.75">
      <c r="A202" s="29"/>
      <c r="B202" s="29"/>
      <c r="C202" s="38"/>
      <c r="D202" s="38"/>
      <c r="E202" s="29"/>
      <c r="F202" s="30"/>
      <c r="G202" s="30"/>
      <c r="H202"/>
      <c r="I202"/>
      <c r="J202"/>
      <c r="K202"/>
      <c r="L202"/>
      <c r="M202"/>
      <c r="N202"/>
      <c r="O202"/>
      <c r="P202" s="30"/>
      <c r="Q202" s="30"/>
      <c r="R202" s="30"/>
      <c r="S202"/>
      <c r="T202"/>
      <c r="U202"/>
      <c r="V202"/>
      <c r="W202"/>
      <c r="X202"/>
    </row>
    <row r="203" spans="1:24" ht="12.75">
      <c r="A203" s="29"/>
      <c r="B203" s="29"/>
      <c r="C203" s="38"/>
      <c r="D203" s="38"/>
      <c r="E203" s="29"/>
      <c r="F203" s="30"/>
      <c r="G203" s="30"/>
      <c r="H203"/>
      <c r="I203"/>
      <c r="J203"/>
      <c r="K203"/>
      <c r="L203"/>
      <c r="M203"/>
      <c r="N203"/>
      <c r="O203"/>
      <c r="P203" s="30"/>
      <c r="Q203" s="30"/>
      <c r="R203" s="30"/>
      <c r="S203"/>
      <c r="T203"/>
      <c r="U203"/>
      <c r="V203"/>
      <c r="W203"/>
      <c r="X203"/>
    </row>
    <row r="204" spans="1:24" ht="12.75">
      <c r="A204" s="29"/>
      <c r="B204" s="29"/>
      <c r="C204" s="38"/>
      <c r="D204" s="38"/>
      <c r="E204" s="29"/>
      <c r="F204" s="30"/>
      <c r="G204" s="30"/>
      <c r="H204"/>
      <c r="I204"/>
      <c r="J204"/>
      <c r="K204"/>
      <c r="L204"/>
      <c r="M204"/>
      <c r="N204"/>
      <c r="O204"/>
      <c r="P204" s="30"/>
      <c r="Q204" s="30"/>
      <c r="R204" s="30"/>
      <c r="S204"/>
      <c r="T204"/>
      <c r="U204"/>
      <c r="V204"/>
      <c r="W204"/>
      <c r="X204"/>
    </row>
    <row r="205" spans="1:24" ht="12.75">
      <c r="A205" s="29"/>
      <c r="B205" s="29"/>
      <c r="C205" s="38"/>
      <c r="D205" s="38"/>
      <c r="E205" s="29"/>
      <c r="F205" s="30"/>
      <c r="G205" s="30"/>
      <c r="H205"/>
      <c r="I205"/>
      <c r="J205"/>
      <c r="K205"/>
      <c r="L205"/>
      <c r="M205"/>
      <c r="N205"/>
      <c r="O205"/>
      <c r="P205" s="30"/>
      <c r="Q205" s="30"/>
      <c r="R205" s="30"/>
      <c r="S205"/>
      <c r="T205"/>
      <c r="U205"/>
      <c r="V205"/>
      <c r="W205"/>
      <c r="X205"/>
    </row>
    <row r="206" spans="1:24" ht="12.75">
      <c r="A206" s="29"/>
      <c r="B206" s="29"/>
      <c r="C206" s="38"/>
      <c r="D206" s="38"/>
      <c r="E206" s="29"/>
      <c r="F206" s="30"/>
      <c r="G206" s="30"/>
      <c r="H206"/>
      <c r="I206"/>
      <c r="J206"/>
      <c r="K206"/>
      <c r="L206"/>
      <c r="M206"/>
      <c r="N206"/>
      <c r="O206"/>
      <c r="P206" s="30"/>
      <c r="Q206" s="30"/>
      <c r="R206" s="30"/>
      <c r="S206"/>
      <c r="T206"/>
      <c r="U206"/>
      <c r="V206"/>
      <c r="W206"/>
      <c r="X206"/>
    </row>
    <row r="207" spans="1:24" ht="12.75">
      <c r="A207" s="29"/>
      <c r="B207" s="29"/>
      <c r="C207" s="38"/>
      <c r="D207" s="38"/>
      <c r="E207" s="29"/>
      <c r="F207" s="30"/>
      <c r="G207" s="30"/>
      <c r="H207"/>
      <c r="I207"/>
      <c r="J207"/>
      <c r="K207"/>
      <c r="L207"/>
      <c r="M207"/>
      <c r="N207"/>
      <c r="O207"/>
      <c r="P207" s="30"/>
      <c r="Q207" s="30"/>
      <c r="R207" s="30"/>
      <c r="S207"/>
      <c r="T207"/>
      <c r="U207"/>
      <c r="V207"/>
      <c r="W207"/>
      <c r="X207"/>
    </row>
    <row r="208" spans="1:24" ht="12.75">
      <c r="A208" s="29"/>
      <c r="B208" s="29"/>
      <c r="C208" s="38"/>
      <c r="D208" s="38"/>
      <c r="E208" s="29"/>
      <c r="F208" s="30"/>
      <c r="G208" s="30"/>
      <c r="H208"/>
      <c r="I208"/>
      <c r="J208"/>
      <c r="K208"/>
      <c r="L208"/>
      <c r="M208"/>
      <c r="N208"/>
      <c r="O208"/>
      <c r="P208" s="30"/>
      <c r="Q208" s="30"/>
      <c r="R208" s="30"/>
      <c r="S208"/>
      <c r="T208"/>
      <c r="U208"/>
      <c r="V208"/>
      <c r="W208"/>
      <c r="X208"/>
    </row>
    <row r="209" spans="1:24" ht="12.75">
      <c r="A209" s="29"/>
      <c r="B209" s="29"/>
      <c r="C209" s="38"/>
      <c r="D209" s="38"/>
      <c r="E209" s="29"/>
      <c r="F209" s="30"/>
      <c r="G209" s="30"/>
      <c r="H209"/>
      <c r="I209"/>
      <c r="J209"/>
      <c r="K209"/>
      <c r="L209"/>
      <c r="M209"/>
      <c r="N209"/>
      <c r="O209"/>
      <c r="P209" s="30"/>
      <c r="Q209" s="30"/>
      <c r="R209" s="30"/>
      <c r="S209"/>
      <c r="T209"/>
      <c r="U209"/>
      <c r="V209"/>
      <c r="W209"/>
      <c r="X209"/>
    </row>
    <row r="210" spans="1:24" ht="12.75">
      <c r="A210" s="29"/>
      <c r="B210" s="29"/>
      <c r="C210" s="38"/>
      <c r="D210" s="38"/>
      <c r="E210" s="29"/>
      <c r="F210" s="30"/>
      <c r="G210" s="30"/>
      <c r="H210"/>
      <c r="I210"/>
      <c r="J210"/>
      <c r="K210"/>
      <c r="L210"/>
      <c r="M210"/>
      <c r="N210"/>
      <c r="O210"/>
      <c r="P210" s="30"/>
      <c r="Q210" s="30"/>
      <c r="R210" s="30"/>
      <c r="S210"/>
      <c r="T210"/>
      <c r="U210"/>
      <c r="V210"/>
      <c r="W210"/>
      <c r="X210"/>
    </row>
    <row r="211" spans="1:24" ht="12.75">
      <c r="A211" s="29"/>
      <c r="B211" s="29"/>
      <c r="C211" s="38"/>
      <c r="D211" s="38"/>
      <c r="E211" s="29"/>
      <c r="F211" s="30"/>
      <c r="G211" s="30"/>
      <c r="H211"/>
      <c r="I211"/>
      <c r="J211"/>
      <c r="K211"/>
      <c r="L211"/>
      <c r="M211"/>
      <c r="N211"/>
      <c r="O211"/>
      <c r="P211" s="30"/>
      <c r="Q211" s="30"/>
      <c r="R211" s="30"/>
      <c r="S211"/>
      <c r="T211"/>
      <c r="U211"/>
      <c r="V211"/>
      <c r="W211"/>
      <c r="X211"/>
    </row>
    <row r="212" spans="1:24" ht="12.75">
      <c r="A212" s="29"/>
      <c r="B212" s="29"/>
      <c r="C212" s="38"/>
      <c r="D212" s="38"/>
      <c r="E212" s="29"/>
      <c r="F212" s="30"/>
      <c r="G212" s="30"/>
      <c r="H212"/>
      <c r="I212"/>
      <c r="J212"/>
      <c r="K212"/>
      <c r="L212"/>
      <c r="M212"/>
      <c r="N212"/>
      <c r="O212"/>
      <c r="P212" s="30"/>
      <c r="Q212" s="30"/>
      <c r="R212" s="30"/>
      <c r="S212"/>
      <c r="T212"/>
      <c r="U212"/>
      <c r="V212"/>
      <c r="W212"/>
      <c r="X212"/>
    </row>
    <row r="213" spans="1:24" ht="12.75">
      <c r="A213" s="29"/>
      <c r="B213" s="29"/>
      <c r="C213" s="38"/>
      <c r="D213" s="38"/>
      <c r="E213" s="29"/>
      <c r="F213" s="30"/>
      <c r="G213" s="30"/>
      <c r="H213"/>
      <c r="I213"/>
      <c r="J213"/>
      <c r="K213"/>
      <c r="L213"/>
      <c r="M213"/>
      <c r="N213"/>
      <c r="O213"/>
      <c r="P213" s="30"/>
      <c r="Q213" s="30"/>
      <c r="R213" s="30"/>
      <c r="S213"/>
      <c r="T213"/>
      <c r="U213"/>
      <c r="V213"/>
      <c r="W213"/>
      <c r="X213"/>
    </row>
    <row r="214" spans="1:24" ht="12.75">
      <c r="A214" s="29"/>
      <c r="B214" s="29"/>
      <c r="C214" s="38"/>
      <c r="D214" s="38"/>
      <c r="E214" s="29"/>
      <c r="F214" s="30"/>
      <c r="G214" s="30"/>
      <c r="H214"/>
      <c r="I214"/>
      <c r="J214"/>
      <c r="K214"/>
      <c r="L214"/>
      <c r="M214"/>
      <c r="N214"/>
      <c r="O214"/>
      <c r="P214" s="30"/>
      <c r="Q214" s="30"/>
      <c r="R214" s="30"/>
      <c r="S214"/>
      <c r="T214"/>
      <c r="U214"/>
      <c r="V214"/>
      <c r="W214"/>
      <c r="X214"/>
    </row>
    <row r="215" spans="1:24" ht="12.75">
      <c r="A215" s="29"/>
      <c r="B215" s="29"/>
      <c r="C215" s="38"/>
      <c r="D215" s="38"/>
      <c r="E215" s="29"/>
      <c r="F215" s="30"/>
      <c r="G215" s="30"/>
      <c r="H215"/>
      <c r="I215"/>
      <c r="J215"/>
      <c r="K215"/>
      <c r="L215"/>
      <c r="M215"/>
      <c r="N215"/>
      <c r="O215"/>
      <c r="P215" s="30"/>
      <c r="Q215" s="30"/>
      <c r="R215" s="30"/>
      <c r="S215"/>
      <c r="T215"/>
      <c r="U215"/>
      <c r="V215"/>
      <c r="W215"/>
      <c r="X215"/>
    </row>
    <row r="216" spans="1:24" ht="12.75">
      <c r="A216" s="29"/>
      <c r="B216" s="29"/>
      <c r="C216" s="38"/>
      <c r="D216" s="38"/>
      <c r="E216" s="29"/>
      <c r="F216" s="30"/>
      <c r="G216" s="30"/>
      <c r="H216"/>
      <c r="I216"/>
      <c r="J216"/>
      <c r="K216"/>
      <c r="L216"/>
      <c r="M216"/>
      <c r="N216"/>
      <c r="O216"/>
      <c r="P216" s="30"/>
      <c r="Q216" s="30"/>
      <c r="R216" s="30"/>
      <c r="S216"/>
      <c r="T216"/>
      <c r="U216"/>
      <c r="V216"/>
      <c r="W216"/>
      <c r="X216"/>
    </row>
    <row r="217" spans="1:24" ht="12.75">
      <c r="A217" s="29"/>
      <c r="B217" s="29"/>
      <c r="C217" s="38"/>
      <c r="D217" s="38"/>
      <c r="E217" s="29"/>
      <c r="F217" s="30"/>
      <c r="G217" s="30"/>
      <c r="H217"/>
      <c r="I217"/>
      <c r="J217"/>
      <c r="K217"/>
      <c r="L217"/>
      <c r="M217"/>
      <c r="N217"/>
      <c r="O217"/>
      <c r="P217" s="30"/>
      <c r="Q217" s="30"/>
      <c r="R217" s="30"/>
      <c r="S217"/>
      <c r="T217"/>
      <c r="U217"/>
      <c r="V217"/>
      <c r="W217"/>
      <c r="X217"/>
    </row>
    <row r="218" spans="1:24" ht="12.75">
      <c r="A218" s="29"/>
      <c r="B218" s="29"/>
      <c r="C218" s="38"/>
      <c r="D218" s="38"/>
      <c r="E218" s="29"/>
      <c r="F218" s="30"/>
      <c r="G218" s="30"/>
      <c r="H218"/>
      <c r="I218"/>
      <c r="J218"/>
      <c r="K218"/>
      <c r="L218"/>
      <c r="M218"/>
      <c r="N218"/>
      <c r="O218"/>
      <c r="P218" s="30"/>
      <c r="Q218" s="30"/>
      <c r="R218" s="30"/>
      <c r="S218"/>
      <c r="T218"/>
      <c r="U218"/>
      <c r="V218"/>
      <c r="W218"/>
      <c r="X218"/>
    </row>
    <row r="219" spans="1:24" ht="12.75">
      <c r="A219" s="29"/>
      <c r="B219" s="29"/>
      <c r="C219" s="38"/>
      <c r="D219" s="38"/>
      <c r="E219" s="29"/>
      <c r="F219" s="30"/>
      <c r="G219" s="30"/>
      <c r="H219"/>
      <c r="I219"/>
      <c r="J219"/>
      <c r="K219"/>
      <c r="L219"/>
      <c r="M219"/>
      <c r="N219"/>
      <c r="O219"/>
      <c r="P219" s="30"/>
      <c r="Q219" s="30"/>
      <c r="R219" s="30"/>
      <c r="S219"/>
      <c r="T219"/>
      <c r="U219"/>
      <c r="V219"/>
      <c r="W219"/>
      <c r="X219"/>
    </row>
    <row r="220" spans="1:24" ht="12.75">
      <c r="A220" s="29"/>
      <c r="B220" s="29"/>
      <c r="C220" s="38"/>
      <c r="D220" s="38"/>
      <c r="E220" s="29"/>
      <c r="F220" s="30"/>
      <c r="G220" s="30"/>
      <c r="H220"/>
      <c r="I220"/>
      <c r="J220"/>
      <c r="K220"/>
      <c r="L220"/>
      <c r="M220"/>
      <c r="N220"/>
      <c r="O220"/>
      <c r="P220" s="30"/>
      <c r="Q220" s="30"/>
      <c r="R220" s="30"/>
      <c r="S220"/>
      <c r="T220"/>
      <c r="U220"/>
      <c r="V220"/>
      <c r="W220"/>
      <c r="X220"/>
    </row>
    <row r="221" spans="1:24" ht="12.75">
      <c r="A221" s="29"/>
      <c r="B221" s="29"/>
      <c r="C221" s="38"/>
      <c r="D221" s="38"/>
      <c r="E221" s="29"/>
      <c r="F221" s="30"/>
      <c r="G221" s="30"/>
      <c r="H221"/>
      <c r="I221"/>
      <c r="J221"/>
      <c r="K221"/>
      <c r="L221"/>
      <c r="M221"/>
      <c r="N221"/>
      <c r="O221"/>
      <c r="P221" s="30"/>
      <c r="Q221" s="30"/>
      <c r="R221" s="30"/>
      <c r="S221"/>
      <c r="T221"/>
      <c r="U221"/>
      <c r="V221"/>
      <c r="W221"/>
      <c r="X221"/>
    </row>
    <row r="222" spans="1:24" ht="12.75">
      <c r="A222" s="29"/>
      <c r="B222" s="29"/>
      <c r="C222" s="38"/>
      <c r="D222" s="38"/>
      <c r="E222" s="29"/>
      <c r="F222" s="30"/>
      <c r="G222" s="30"/>
      <c r="H222"/>
      <c r="I222"/>
      <c r="J222"/>
      <c r="K222"/>
      <c r="L222"/>
      <c r="M222"/>
      <c r="N222"/>
      <c r="O222"/>
      <c r="P222" s="30"/>
      <c r="Q222" s="30"/>
      <c r="R222" s="30"/>
      <c r="S222"/>
      <c r="T222"/>
      <c r="U222"/>
      <c r="V222"/>
      <c r="W222"/>
      <c r="X222"/>
    </row>
    <row r="223" spans="1:24" ht="12.75">
      <c r="A223" s="29"/>
      <c r="B223" s="29"/>
      <c r="C223" s="38"/>
      <c r="D223" s="38"/>
      <c r="E223" s="29"/>
      <c r="F223" s="30"/>
      <c r="G223" s="30"/>
      <c r="H223"/>
      <c r="I223"/>
      <c r="J223"/>
      <c r="K223"/>
      <c r="L223"/>
      <c r="M223"/>
      <c r="N223"/>
      <c r="O223"/>
      <c r="P223" s="30"/>
      <c r="Q223" s="30"/>
      <c r="R223" s="30"/>
      <c r="S223"/>
      <c r="T223"/>
      <c r="U223"/>
      <c r="V223"/>
      <c r="W223"/>
      <c r="X223"/>
    </row>
    <row r="224" spans="1:24" ht="12.75">
      <c r="A224" s="29"/>
      <c r="B224" s="29"/>
      <c r="C224" s="38"/>
      <c r="D224" s="38"/>
      <c r="E224" s="29"/>
      <c r="F224" s="30"/>
      <c r="G224" s="30"/>
      <c r="H224"/>
      <c r="I224"/>
      <c r="J224"/>
      <c r="K224"/>
      <c r="L224"/>
      <c r="M224"/>
      <c r="N224"/>
      <c r="O224"/>
      <c r="P224" s="30"/>
      <c r="Q224" s="30"/>
      <c r="R224" s="30"/>
      <c r="S224"/>
      <c r="T224"/>
      <c r="U224"/>
      <c r="V224"/>
      <c r="W224"/>
      <c r="X224"/>
    </row>
    <row r="225" spans="1:24" ht="12.75">
      <c r="A225" s="29"/>
      <c r="B225" s="29"/>
      <c r="C225" s="38"/>
      <c r="D225" s="38"/>
      <c r="E225" s="29"/>
      <c r="F225" s="30"/>
      <c r="G225" s="30"/>
      <c r="H225"/>
      <c r="I225"/>
      <c r="J225"/>
      <c r="K225"/>
      <c r="L225"/>
      <c r="M225"/>
      <c r="N225"/>
      <c r="O225"/>
      <c r="P225" s="30"/>
      <c r="Q225" s="30"/>
      <c r="R225" s="30"/>
      <c r="S225"/>
      <c r="T225"/>
      <c r="U225"/>
      <c r="V225"/>
      <c r="W225"/>
      <c r="X225"/>
    </row>
    <row r="226" spans="1:24" ht="12.75">
      <c r="A226" s="29"/>
      <c r="B226" s="29"/>
      <c r="C226" s="38"/>
      <c r="D226" s="38"/>
      <c r="E226" s="29"/>
      <c r="F226" s="30"/>
      <c r="G226" s="30"/>
      <c r="H226"/>
      <c r="I226"/>
      <c r="J226"/>
      <c r="K226"/>
      <c r="L226"/>
      <c r="M226"/>
      <c r="N226"/>
      <c r="O226"/>
      <c r="P226" s="30"/>
      <c r="Q226" s="30"/>
      <c r="R226" s="30"/>
      <c r="S226"/>
      <c r="T226"/>
      <c r="U226"/>
      <c r="V226"/>
      <c r="W226"/>
      <c r="X226"/>
    </row>
    <row r="227" spans="1:24" ht="12.75">
      <c r="A227" s="29"/>
      <c r="B227" s="29"/>
      <c r="C227" s="38"/>
      <c r="D227" s="38"/>
      <c r="E227" s="29"/>
      <c r="F227" s="30"/>
      <c r="G227" s="30"/>
      <c r="H227"/>
      <c r="I227"/>
      <c r="J227"/>
      <c r="K227"/>
      <c r="L227"/>
      <c r="M227"/>
      <c r="N227"/>
      <c r="O227"/>
      <c r="P227" s="30"/>
      <c r="Q227" s="30"/>
      <c r="R227" s="30"/>
      <c r="S227"/>
      <c r="T227"/>
      <c r="U227"/>
      <c r="V227"/>
      <c r="W227"/>
      <c r="X227"/>
    </row>
    <row r="228" spans="1:24" ht="12.75">
      <c r="A228" s="29"/>
      <c r="B228" s="29"/>
      <c r="C228" s="38"/>
      <c r="D228" s="38"/>
      <c r="E228" s="29"/>
      <c r="F228" s="30"/>
      <c r="G228" s="30"/>
      <c r="H228"/>
      <c r="I228"/>
      <c r="J228"/>
      <c r="K228"/>
      <c r="L228"/>
      <c r="M228"/>
      <c r="N228"/>
      <c r="O228"/>
      <c r="P228" s="30"/>
      <c r="Q228" s="30"/>
      <c r="R228" s="30"/>
      <c r="S228"/>
      <c r="T228"/>
      <c r="U228"/>
      <c r="V228"/>
      <c r="W228"/>
      <c r="X228"/>
    </row>
    <row r="229" spans="1:24" ht="12.75">
      <c r="A229" s="29"/>
      <c r="B229" s="29"/>
      <c r="C229" s="38"/>
      <c r="D229" s="38"/>
      <c r="E229" s="29"/>
      <c r="F229" s="30"/>
      <c r="G229" s="30"/>
      <c r="H229"/>
      <c r="I229"/>
      <c r="J229"/>
      <c r="K229"/>
      <c r="L229"/>
      <c r="M229"/>
      <c r="N229"/>
      <c r="O229"/>
      <c r="P229" s="30"/>
      <c r="Q229" s="30"/>
      <c r="R229" s="30"/>
      <c r="S229"/>
      <c r="T229"/>
      <c r="U229"/>
      <c r="V229"/>
      <c r="W229"/>
      <c r="X229"/>
    </row>
    <row r="230" spans="1:24" ht="12.75">
      <c r="A230" s="29"/>
      <c r="B230" s="29"/>
      <c r="C230" s="38"/>
      <c r="D230" s="38"/>
      <c r="E230" s="29"/>
      <c r="F230" s="30"/>
      <c r="G230" s="30"/>
      <c r="H230"/>
      <c r="I230"/>
      <c r="J230"/>
      <c r="K230"/>
      <c r="L230"/>
      <c r="M230"/>
      <c r="N230"/>
      <c r="O230"/>
      <c r="P230" s="30"/>
      <c r="Q230" s="30"/>
      <c r="R230" s="30"/>
      <c r="S230"/>
      <c r="T230"/>
      <c r="U230"/>
      <c r="V230"/>
      <c r="W230"/>
      <c r="X230"/>
    </row>
    <row r="231" spans="1:24" ht="12.75">
      <c r="A231" s="29"/>
      <c r="B231" s="29"/>
      <c r="C231" s="38"/>
      <c r="D231" s="38"/>
      <c r="E231" s="29"/>
      <c r="F231" s="30"/>
      <c r="G231" s="30"/>
      <c r="H231"/>
      <c r="I231"/>
      <c r="J231"/>
      <c r="K231"/>
      <c r="L231"/>
      <c r="M231"/>
      <c r="N231"/>
      <c r="O231"/>
      <c r="P231" s="30"/>
      <c r="Q231" s="30"/>
      <c r="R231" s="30"/>
      <c r="S231"/>
      <c r="T231"/>
      <c r="U231"/>
      <c r="V231"/>
      <c r="W231"/>
      <c r="X231"/>
    </row>
    <row r="232" spans="1:24" ht="12.75">
      <c r="A232" s="29"/>
      <c r="B232" s="29"/>
      <c r="C232" s="38"/>
      <c r="D232" s="38"/>
      <c r="E232" s="29"/>
      <c r="F232" s="30"/>
      <c r="G232" s="30"/>
      <c r="H232"/>
      <c r="I232"/>
      <c r="J232"/>
      <c r="K232"/>
      <c r="L232"/>
      <c r="M232"/>
      <c r="N232"/>
      <c r="O232"/>
      <c r="P232" s="30"/>
      <c r="Q232" s="30"/>
      <c r="R232" s="30"/>
      <c r="S232"/>
      <c r="T232"/>
      <c r="U232"/>
      <c r="V232"/>
      <c r="W232"/>
      <c r="X232"/>
    </row>
    <row r="233" spans="1:24" ht="12.75">
      <c r="A233" s="29"/>
      <c r="B233" s="29"/>
      <c r="C233" s="38"/>
      <c r="D233" s="38"/>
      <c r="E233" s="29"/>
      <c r="F233" s="30"/>
      <c r="G233" s="30"/>
      <c r="H233"/>
      <c r="I233"/>
      <c r="J233"/>
      <c r="K233"/>
      <c r="L233"/>
      <c r="M233"/>
      <c r="N233"/>
      <c r="O233"/>
      <c r="P233" s="30"/>
      <c r="Q233" s="30"/>
      <c r="R233" s="30"/>
      <c r="S233"/>
      <c r="T233"/>
      <c r="U233"/>
      <c r="V233"/>
      <c r="W233"/>
      <c r="X233"/>
    </row>
    <row r="234" spans="1:24" ht="12.75">
      <c r="A234" s="29"/>
      <c r="B234" s="29"/>
      <c r="C234" s="38"/>
      <c r="D234" s="38"/>
      <c r="E234" s="29"/>
      <c r="F234" s="30"/>
      <c r="G234" s="30"/>
      <c r="H234"/>
      <c r="I234"/>
      <c r="J234"/>
      <c r="K234"/>
      <c r="L234"/>
      <c r="M234"/>
      <c r="N234"/>
      <c r="O234"/>
      <c r="P234" s="30"/>
      <c r="Q234" s="30"/>
      <c r="R234" s="30"/>
      <c r="S234"/>
      <c r="T234"/>
      <c r="U234"/>
      <c r="V234"/>
      <c r="W234"/>
      <c r="X234"/>
    </row>
    <row r="235" spans="1:24" ht="12.75">
      <c r="A235" s="29"/>
      <c r="B235" s="29"/>
      <c r="C235" s="38"/>
      <c r="D235" s="38"/>
      <c r="E235" s="29"/>
      <c r="F235" s="30"/>
      <c r="G235" s="30"/>
      <c r="H235"/>
      <c r="I235"/>
      <c r="J235"/>
      <c r="K235"/>
      <c r="L235"/>
      <c r="M235"/>
      <c r="N235"/>
      <c r="O235"/>
      <c r="P235" s="30"/>
      <c r="Q235" s="30"/>
      <c r="R235" s="30"/>
      <c r="S235"/>
      <c r="T235"/>
      <c r="U235"/>
      <c r="V235"/>
      <c r="W235"/>
      <c r="X235"/>
    </row>
    <row r="236" spans="1:24" ht="12.75">
      <c r="A236" s="29"/>
      <c r="B236" s="29"/>
      <c r="C236" s="38"/>
      <c r="D236" s="38"/>
      <c r="E236" s="29"/>
      <c r="F236" s="30"/>
      <c r="G236" s="30"/>
      <c r="H236"/>
      <c r="I236"/>
      <c r="J236"/>
      <c r="K236"/>
      <c r="L236"/>
      <c r="M236"/>
      <c r="N236"/>
      <c r="O236"/>
      <c r="P236" s="30"/>
      <c r="Q236" s="30"/>
      <c r="R236" s="30"/>
      <c r="S236"/>
      <c r="T236"/>
      <c r="U236"/>
      <c r="V236"/>
      <c r="W236"/>
      <c r="X236"/>
    </row>
    <row r="237" spans="1:24" ht="12.75">
      <c r="A237" s="29"/>
      <c r="B237" s="29"/>
      <c r="C237" s="38"/>
      <c r="D237" s="38"/>
      <c r="E237" s="29"/>
      <c r="F237" s="30"/>
      <c r="G237" s="30"/>
      <c r="H237"/>
      <c r="I237"/>
      <c r="J237"/>
      <c r="K237"/>
      <c r="L237"/>
      <c r="M237"/>
      <c r="N237"/>
      <c r="O237"/>
      <c r="P237" s="30"/>
      <c r="Q237" s="30"/>
      <c r="R237" s="30"/>
      <c r="S237"/>
      <c r="T237"/>
      <c r="U237"/>
      <c r="V237"/>
      <c r="W237"/>
      <c r="X237"/>
    </row>
    <row r="238" spans="1:24" ht="12.75">
      <c r="A238" s="29"/>
      <c r="B238" s="29"/>
      <c r="C238" s="38"/>
      <c r="D238" s="38"/>
      <c r="E238" s="29"/>
      <c r="F238" s="30"/>
      <c r="G238" s="30"/>
      <c r="H238"/>
      <c r="I238"/>
      <c r="J238"/>
      <c r="K238"/>
      <c r="L238"/>
      <c r="M238"/>
      <c r="N238"/>
      <c r="O238"/>
      <c r="P238" s="30"/>
      <c r="Q238" s="30"/>
      <c r="R238" s="30"/>
      <c r="S238"/>
      <c r="T238"/>
      <c r="U238"/>
      <c r="V238"/>
      <c r="W238"/>
      <c r="X238"/>
    </row>
    <row r="239" spans="1:24" ht="12.75">
      <c r="A239" s="29"/>
      <c r="B239" s="29"/>
      <c r="C239" s="38"/>
      <c r="D239" s="38"/>
      <c r="E239" s="29"/>
      <c r="F239" s="30"/>
      <c r="G239" s="30"/>
      <c r="H239"/>
      <c r="I239"/>
      <c r="J239"/>
      <c r="K239"/>
      <c r="L239"/>
      <c r="M239"/>
      <c r="N239"/>
      <c r="O239"/>
      <c r="P239" s="30"/>
      <c r="Q239" s="30"/>
      <c r="R239" s="30"/>
      <c r="S239"/>
      <c r="T239"/>
      <c r="U239"/>
      <c r="V239"/>
      <c r="W239"/>
      <c r="X239"/>
    </row>
    <row r="240" spans="1:24" ht="12.75">
      <c r="A240" s="29"/>
      <c r="B240" s="29"/>
      <c r="C240" s="38"/>
      <c r="D240" s="38"/>
      <c r="E240" s="29"/>
      <c r="F240" s="30"/>
      <c r="G240" s="30"/>
      <c r="H240"/>
      <c r="I240"/>
      <c r="J240"/>
      <c r="K240"/>
      <c r="L240"/>
      <c r="M240"/>
      <c r="N240"/>
      <c r="O240"/>
      <c r="P240" s="30"/>
      <c r="Q240" s="30"/>
      <c r="R240" s="30"/>
      <c r="S240"/>
      <c r="T240"/>
      <c r="U240"/>
      <c r="V240"/>
      <c r="W240"/>
      <c r="X240"/>
    </row>
    <row r="241" spans="1:24" ht="12.75">
      <c r="A241" s="29"/>
      <c r="B241" s="29"/>
      <c r="C241" s="38"/>
      <c r="D241" s="38"/>
      <c r="E241" s="29"/>
      <c r="F241" s="30"/>
      <c r="G241" s="30"/>
      <c r="H241"/>
      <c r="I241"/>
      <c r="J241"/>
      <c r="K241"/>
      <c r="L241"/>
      <c r="M241"/>
      <c r="N241"/>
      <c r="O241"/>
      <c r="P241" s="30"/>
      <c r="Q241" s="30"/>
      <c r="R241" s="30"/>
      <c r="S241"/>
      <c r="T241"/>
      <c r="U241"/>
      <c r="V241"/>
      <c r="W241"/>
      <c r="X241"/>
    </row>
    <row r="242" spans="1:24" ht="12.75">
      <c r="A242" s="29"/>
      <c r="B242" s="29"/>
      <c r="C242" s="38"/>
      <c r="D242" s="38"/>
      <c r="E242" s="29"/>
      <c r="F242" s="30"/>
      <c r="G242" s="30"/>
      <c r="H242"/>
      <c r="I242"/>
      <c r="J242"/>
      <c r="K242"/>
      <c r="L242"/>
      <c r="M242"/>
      <c r="N242"/>
      <c r="O242"/>
      <c r="P242" s="30"/>
      <c r="Q242" s="30"/>
      <c r="R242" s="30"/>
      <c r="S242"/>
      <c r="T242"/>
      <c r="U242"/>
      <c r="V242"/>
      <c r="W242"/>
      <c r="X242"/>
    </row>
    <row r="243" spans="1:24" ht="12.75">
      <c r="A243" s="29"/>
      <c r="B243" s="29"/>
      <c r="C243" s="38"/>
      <c r="D243" s="38"/>
      <c r="E243" s="29"/>
      <c r="F243" s="30"/>
      <c r="G243" s="30"/>
      <c r="H243"/>
      <c r="I243"/>
      <c r="J243"/>
      <c r="K243"/>
      <c r="L243"/>
      <c r="M243"/>
      <c r="N243"/>
      <c r="O243"/>
      <c r="P243" s="30"/>
      <c r="Q243" s="30"/>
      <c r="R243" s="30"/>
      <c r="S243"/>
      <c r="T243"/>
      <c r="U243"/>
      <c r="V243"/>
      <c r="W243"/>
      <c r="X243"/>
    </row>
    <row r="244" spans="1:24" ht="12.75">
      <c r="A244" s="29"/>
      <c r="B244" s="29"/>
      <c r="C244" s="38"/>
      <c r="D244" s="38"/>
      <c r="E244" s="29"/>
      <c r="F244" s="30"/>
      <c r="G244" s="30"/>
      <c r="H244"/>
      <c r="I244"/>
      <c r="J244"/>
      <c r="K244"/>
      <c r="L244"/>
      <c r="M244"/>
      <c r="N244"/>
      <c r="O244"/>
      <c r="P244" s="30"/>
      <c r="Q244" s="30"/>
      <c r="R244" s="30"/>
      <c r="S244"/>
      <c r="T244"/>
      <c r="U244"/>
      <c r="V244"/>
      <c r="W244"/>
      <c r="X244"/>
    </row>
    <row r="245" spans="1:24" ht="12.75">
      <c r="A245" s="29"/>
      <c r="B245" s="29"/>
      <c r="C245" s="38"/>
      <c r="D245" s="38"/>
      <c r="E245" s="29"/>
      <c r="F245" s="30"/>
      <c r="G245" s="30"/>
      <c r="H245"/>
      <c r="I245"/>
      <c r="J245"/>
      <c r="K245"/>
      <c r="L245"/>
      <c r="M245"/>
      <c r="N245"/>
      <c r="O245"/>
      <c r="P245" s="30"/>
      <c r="Q245" s="30"/>
      <c r="R245" s="30"/>
      <c r="S245"/>
      <c r="T245"/>
      <c r="U245"/>
      <c r="V245"/>
      <c r="W245"/>
      <c r="X245"/>
    </row>
    <row r="246" spans="1:24" ht="12.75">
      <c r="A246" s="29"/>
      <c r="B246" s="29"/>
      <c r="C246" s="38"/>
      <c r="D246" s="38"/>
      <c r="E246" s="29"/>
      <c r="F246" s="30"/>
      <c r="G246" s="30"/>
      <c r="H246"/>
      <c r="I246"/>
      <c r="J246"/>
      <c r="K246"/>
      <c r="L246"/>
      <c r="M246"/>
      <c r="N246"/>
      <c r="O246"/>
      <c r="P246" s="30"/>
      <c r="Q246" s="30"/>
      <c r="R246" s="30"/>
      <c r="S246"/>
      <c r="T246"/>
      <c r="U246"/>
      <c r="V246"/>
      <c r="W246"/>
      <c r="X246"/>
    </row>
    <row r="247" spans="1:24" ht="12.75">
      <c r="A247" s="29"/>
      <c r="B247" s="29"/>
      <c r="C247" s="38"/>
      <c r="D247" s="38"/>
      <c r="E247" s="29"/>
      <c r="F247" s="30"/>
      <c r="G247" s="30"/>
      <c r="H247"/>
      <c r="I247"/>
      <c r="J247"/>
      <c r="K247"/>
      <c r="L247"/>
      <c r="M247"/>
      <c r="N247"/>
      <c r="O247"/>
      <c r="P247" s="30"/>
      <c r="Q247" s="30"/>
      <c r="R247" s="30"/>
      <c r="S247"/>
      <c r="T247"/>
      <c r="U247"/>
      <c r="V247"/>
      <c r="W247"/>
      <c r="X247"/>
    </row>
    <row r="248" spans="1:24" ht="12.75">
      <c r="A248" s="29"/>
      <c r="B248" s="29"/>
      <c r="C248" s="38"/>
      <c r="D248" s="38"/>
      <c r="E248" s="29"/>
      <c r="F248" s="30"/>
      <c r="G248" s="30"/>
      <c r="H248"/>
      <c r="I248"/>
      <c r="J248"/>
      <c r="K248"/>
      <c r="L248"/>
      <c r="M248"/>
      <c r="N248"/>
      <c r="O248"/>
      <c r="P248" s="30"/>
      <c r="Q248" s="30"/>
      <c r="R248" s="30"/>
      <c r="S248"/>
      <c r="T248"/>
      <c r="U248"/>
      <c r="V248"/>
      <c r="W248"/>
      <c r="X248"/>
    </row>
    <row r="249" spans="1:24" ht="12.75">
      <c r="A249" s="29"/>
      <c r="B249" s="29"/>
      <c r="C249" s="38"/>
      <c r="D249" s="38"/>
      <c r="E249" s="29"/>
      <c r="F249" s="30"/>
      <c r="G249" s="30"/>
      <c r="H249"/>
      <c r="I249"/>
      <c r="J249"/>
      <c r="K249"/>
      <c r="L249"/>
      <c r="M249"/>
      <c r="N249"/>
      <c r="O249"/>
      <c r="P249" s="30"/>
      <c r="Q249" s="30"/>
      <c r="R249" s="30"/>
      <c r="S249"/>
      <c r="T249"/>
      <c r="U249"/>
      <c r="V249"/>
      <c r="W249"/>
      <c r="X249"/>
    </row>
    <row r="250" spans="1:24" ht="12.75">
      <c r="A250" s="29"/>
      <c r="B250" s="29"/>
      <c r="C250" s="38"/>
      <c r="D250" s="38"/>
      <c r="E250" s="29"/>
      <c r="F250" s="30"/>
      <c r="G250" s="30"/>
      <c r="H250"/>
      <c r="I250"/>
      <c r="J250"/>
      <c r="K250"/>
      <c r="L250"/>
      <c r="M250"/>
      <c r="N250"/>
      <c r="O250"/>
      <c r="P250" s="30"/>
      <c r="Q250" s="30"/>
      <c r="R250" s="30"/>
      <c r="S250"/>
      <c r="T250"/>
      <c r="U250"/>
      <c r="V250"/>
      <c r="W250"/>
      <c r="X250"/>
    </row>
    <row r="251" spans="1:24" ht="12.75">
      <c r="A251" s="29"/>
      <c r="B251" s="29"/>
      <c r="C251" s="38"/>
      <c r="D251" s="38"/>
      <c r="E251" s="29"/>
      <c r="F251" s="30"/>
      <c r="G251" s="30"/>
      <c r="H251"/>
      <c r="I251"/>
      <c r="J251"/>
      <c r="K251"/>
      <c r="L251"/>
      <c r="M251"/>
      <c r="N251"/>
      <c r="O251"/>
      <c r="P251" s="30"/>
      <c r="Q251" s="30"/>
      <c r="R251" s="30"/>
      <c r="S251"/>
      <c r="T251"/>
      <c r="U251"/>
      <c r="V251"/>
      <c r="W251"/>
      <c r="X251"/>
    </row>
    <row r="252" spans="1:24" ht="12.75">
      <c r="A252" s="29"/>
      <c r="B252" s="29"/>
      <c r="C252" s="38"/>
      <c r="D252" s="38"/>
      <c r="E252" s="29"/>
      <c r="F252" s="30"/>
      <c r="G252" s="30"/>
      <c r="H252"/>
      <c r="I252"/>
      <c r="J252"/>
      <c r="K252"/>
      <c r="L252"/>
      <c r="M252"/>
      <c r="N252"/>
      <c r="O252"/>
      <c r="P252" s="30"/>
      <c r="Q252" s="30"/>
      <c r="R252" s="30"/>
      <c r="S252"/>
      <c r="T252"/>
      <c r="U252"/>
      <c r="V252"/>
      <c r="W252"/>
      <c r="X252"/>
    </row>
    <row r="253" spans="1:24" ht="12.75">
      <c r="A253" s="29"/>
      <c r="B253" s="29"/>
      <c r="C253" s="38"/>
      <c r="D253" s="38"/>
      <c r="E253" s="29"/>
      <c r="F253" s="30"/>
      <c r="G253" s="30"/>
      <c r="H253"/>
      <c r="I253"/>
      <c r="J253"/>
      <c r="K253"/>
      <c r="L253"/>
      <c r="M253"/>
      <c r="N253"/>
      <c r="O253"/>
      <c r="P253" s="30"/>
      <c r="Q253" s="30"/>
      <c r="R253" s="30"/>
      <c r="S253"/>
      <c r="T253"/>
      <c r="U253"/>
      <c r="V253"/>
      <c r="W253"/>
      <c r="X253"/>
    </row>
    <row r="254" spans="1:24" ht="12.75">
      <c r="A254" s="29"/>
      <c r="B254" s="29"/>
      <c r="C254" s="38"/>
      <c r="D254" s="38"/>
      <c r="E254" s="29"/>
      <c r="F254" s="30"/>
      <c r="G254" s="30"/>
      <c r="H254"/>
      <c r="I254"/>
      <c r="J254"/>
      <c r="K254"/>
      <c r="L254"/>
      <c r="M254"/>
      <c r="N254"/>
      <c r="O254"/>
      <c r="P254" s="30"/>
      <c r="Q254" s="30"/>
      <c r="R254" s="30"/>
      <c r="S254"/>
      <c r="T254"/>
      <c r="U254"/>
      <c r="V254"/>
      <c r="W254"/>
      <c r="X254"/>
    </row>
    <row r="255" spans="1:24" ht="12.75">
      <c r="A255" s="29"/>
      <c r="B255" s="29"/>
      <c r="C255" s="38"/>
      <c r="D255" s="38"/>
      <c r="E255" s="29"/>
      <c r="F255" s="30"/>
      <c r="G255" s="30"/>
      <c r="H255"/>
      <c r="I255"/>
      <c r="J255"/>
      <c r="K255"/>
      <c r="L255"/>
      <c r="M255"/>
      <c r="N255"/>
      <c r="O255"/>
      <c r="P255" s="30"/>
      <c r="Q255" s="30"/>
      <c r="R255" s="30"/>
      <c r="S255"/>
      <c r="T255"/>
      <c r="U255"/>
      <c r="V255"/>
      <c r="W255"/>
      <c r="X255"/>
    </row>
    <row r="256" spans="1:24" ht="12.75">
      <c r="A256" s="29"/>
      <c r="B256" s="29"/>
      <c r="C256" s="38"/>
      <c r="D256" s="38"/>
      <c r="E256" s="29"/>
      <c r="F256" s="30"/>
      <c r="G256" s="30"/>
      <c r="H256"/>
      <c r="I256"/>
      <c r="J256"/>
      <c r="K256"/>
      <c r="L256"/>
      <c r="M256"/>
      <c r="N256"/>
      <c r="O256"/>
      <c r="P256" s="30"/>
      <c r="Q256" s="30"/>
      <c r="R256" s="30"/>
      <c r="S256"/>
      <c r="T256"/>
      <c r="U256"/>
      <c r="V256"/>
      <c r="W256"/>
      <c r="X256"/>
    </row>
    <row r="257" spans="1:24" ht="12.75">
      <c r="A257" s="29"/>
      <c r="B257" s="29"/>
      <c r="C257" s="38"/>
      <c r="D257" s="38"/>
      <c r="E257" s="29"/>
      <c r="F257" s="30"/>
      <c r="G257" s="30"/>
      <c r="H257"/>
      <c r="I257"/>
      <c r="J257"/>
      <c r="K257"/>
      <c r="L257"/>
      <c r="M257"/>
      <c r="N257"/>
      <c r="O257"/>
      <c r="P257" s="30"/>
      <c r="Q257" s="30"/>
      <c r="R257" s="30"/>
      <c r="S257"/>
      <c r="T257"/>
      <c r="U257"/>
      <c r="V257"/>
      <c r="W257"/>
      <c r="X257"/>
    </row>
    <row r="258" spans="1:24" ht="12.75">
      <c r="A258" s="29"/>
      <c r="B258" s="29"/>
      <c r="C258" s="38"/>
      <c r="D258" s="38"/>
      <c r="E258" s="29"/>
      <c r="F258" s="30"/>
      <c r="G258" s="30"/>
      <c r="H258"/>
      <c r="I258"/>
      <c r="J258"/>
      <c r="K258"/>
      <c r="L258"/>
      <c r="M258"/>
      <c r="N258"/>
      <c r="O258"/>
      <c r="P258" s="30"/>
      <c r="Q258" s="30"/>
      <c r="R258" s="30"/>
      <c r="S258"/>
      <c r="T258"/>
      <c r="U258"/>
      <c r="V258"/>
      <c r="W258"/>
      <c r="X258"/>
    </row>
    <row r="259" spans="1:24" ht="12.75">
      <c r="A259" s="29"/>
      <c r="B259" s="29"/>
      <c r="C259" s="38"/>
      <c r="D259" s="38"/>
      <c r="E259" s="29"/>
      <c r="F259" s="30"/>
      <c r="G259" s="30"/>
      <c r="H259"/>
      <c r="I259"/>
      <c r="J259"/>
      <c r="K259"/>
      <c r="L259"/>
      <c r="M259"/>
      <c r="N259"/>
      <c r="O259"/>
      <c r="P259" s="30"/>
      <c r="Q259" s="30"/>
      <c r="R259" s="30"/>
      <c r="S259"/>
      <c r="T259"/>
      <c r="U259"/>
      <c r="V259"/>
      <c r="W259"/>
      <c r="X259"/>
    </row>
    <row r="260" spans="1:24" ht="12.75">
      <c r="A260" s="29"/>
      <c r="B260" s="29"/>
      <c r="C260" s="38"/>
      <c r="D260" s="38"/>
      <c r="E260" s="29"/>
      <c r="F260" s="30"/>
      <c r="G260" s="30"/>
      <c r="H260"/>
      <c r="I260"/>
      <c r="J260"/>
      <c r="K260"/>
      <c r="L260"/>
      <c r="M260"/>
      <c r="N260"/>
      <c r="O260"/>
      <c r="P260" s="30"/>
      <c r="Q260" s="30"/>
      <c r="R260" s="30"/>
      <c r="S260"/>
      <c r="T260"/>
      <c r="U260"/>
      <c r="V260"/>
      <c r="W260"/>
      <c r="X260"/>
    </row>
    <row r="261" spans="1:24" ht="12.75">
      <c r="A261" s="29"/>
      <c r="B261" s="29"/>
      <c r="C261" s="38"/>
      <c r="D261" s="38"/>
      <c r="E261" s="29"/>
      <c r="F261" s="30"/>
      <c r="G261" s="30"/>
      <c r="H261"/>
      <c r="I261"/>
      <c r="J261"/>
      <c r="K261"/>
      <c r="L261"/>
      <c r="M261"/>
      <c r="N261"/>
      <c r="O261"/>
      <c r="P261" s="30"/>
      <c r="Q261" s="30"/>
      <c r="R261" s="30"/>
      <c r="S261"/>
      <c r="T261"/>
      <c r="U261"/>
      <c r="V261"/>
      <c r="W261"/>
      <c r="X261"/>
    </row>
    <row r="262" spans="1:24" ht="12.75">
      <c r="A262" s="29"/>
      <c r="B262" s="29"/>
      <c r="C262" s="38"/>
      <c r="D262" s="38"/>
      <c r="E262" s="29"/>
      <c r="F262" s="30"/>
      <c r="G262" s="30"/>
      <c r="H262"/>
      <c r="I262"/>
      <c r="J262"/>
      <c r="K262"/>
      <c r="L262"/>
      <c r="M262"/>
      <c r="N262"/>
      <c r="O262"/>
      <c r="P262" s="30"/>
      <c r="Q262" s="30"/>
      <c r="R262" s="30"/>
      <c r="S262"/>
      <c r="T262"/>
      <c r="U262"/>
      <c r="V262"/>
      <c r="W262"/>
      <c r="X262"/>
    </row>
    <row r="263" spans="1:24" ht="12.75">
      <c r="A263" s="29"/>
      <c r="B263" s="29"/>
      <c r="C263" s="38"/>
      <c r="D263" s="38"/>
      <c r="E263" s="29"/>
      <c r="F263" s="30"/>
      <c r="G263" s="30"/>
      <c r="H263"/>
      <c r="I263"/>
      <c r="J263"/>
      <c r="K263"/>
      <c r="L263"/>
      <c r="M263"/>
      <c r="N263"/>
      <c r="O263"/>
      <c r="P263" s="30"/>
      <c r="Q263" s="30"/>
      <c r="R263" s="30"/>
      <c r="S263"/>
      <c r="T263"/>
      <c r="U263"/>
      <c r="V263"/>
      <c r="W263"/>
      <c r="X263"/>
    </row>
    <row r="264" spans="1:24" ht="12.75">
      <c r="A264" s="29"/>
      <c r="B264" s="29"/>
      <c r="C264" s="38"/>
      <c r="D264" s="38"/>
      <c r="E264" s="29"/>
      <c r="F264" s="30"/>
      <c r="G264" s="30"/>
      <c r="H264"/>
      <c r="I264"/>
      <c r="J264"/>
      <c r="K264"/>
      <c r="L264"/>
      <c r="M264"/>
      <c r="N264"/>
      <c r="O264"/>
      <c r="P264" s="30"/>
      <c r="Q264" s="30"/>
      <c r="R264" s="30"/>
      <c r="S264"/>
      <c r="T264"/>
      <c r="U264"/>
      <c r="V264"/>
      <c r="W264"/>
      <c r="X264"/>
    </row>
    <row r="265" spans="1:24" ht="12.75">
      <c r="A265" s="29"/>
      <c r="B265" s="29"/>
      <c r="C265" s="38"/>
      <c r="D265" s="38"/>
      <c r="E265" s="29"/>
      <c r="F265" s="30"/>
      <c r="G265" s="30"/>
      <c r="H265"/>
      <c r="I265"/>
      <c r="J265"/>
      <c r="K265"/>
      <c r="L265"/>
      <c r="M265"/>
      <c r="N265"/>
      <c r="O265"/>
      <c r="P265" s="30"/>
      <c r="Q265" s="30"/>
      <c r="R265" s="30"/>
      <c r="S265"/>
      <c r="T265"/>
      <c r="U265"/>
      <c r="V265"/>
      <c r="W265"/>
      <c r="X265"/>
    </row>
    <row r="266" spans="1:24" ht="12.75">
      <c r="A266" s="29"/>
      <c r="B266" s="29"/>
      <c r="C266" s="38"/>
      <c r="D266" s="38"/>
      <c r="E266" s="29"/>
      <c r="F266" s="30"/>
      <c r="G266" s="30"/>
      <c r="H266"/>
      <c r="I266"/>
      <c r="J266"/>
      <c r="K266"/>
      <c r="L266"/>
      <c r="M266"/>
      <c r="N266"/>
      <c r="O266"/>
      <c r="P266" s="30"/>
      <c r="Q266" s="30"/>
      <c r="R266" s="30"/>
      <c r="S266"/>
      <c r="T266"/>
      <c r="U266"/>
      <c r="V266"/>
      <c r="W266"/>
      <c r="X266"/>
    </row>
    <row r="267" spans="1:24" ht="12.75">
      <c r="A267" s="29"/>
      <c r="B267" s="29"/>
      <c r="C267" s="38"/>
      <c r="D267" s="38"/>
      <c r="E267" s="29"/>
      <c r="F267" s="30"/>
      <c r="G267" s="30"/>
      <c r="H267"/>
      <c r="I267"/>
      <c r="J267"/>
      <c r="K267"/>
      <c r="L267"/>
      <c r="M267"/>
      <c r="N267"/>
      <c r="O267"/>
      <c r="P267" s="30"/>
      <c r="Q267" s="30"/>
      <c r="R267" s="30"/>
      <c r="S267"/>
      <c r="T267"/>
      <c r="U267"/>
      <c r="V267"/>
      <c r="W267"/>
      <c r="X267"/>
    </row>
    <row r="268" spans="1:24" ht="12.75">
      <c r="A268" s="29"/>
      <c r="B268" s="29"/>
      <c r="C268" s="38"/>
      <c r="D268" s="38"/>
      <c r="E268" s="29"/>
      <c r="F268" s="30"/>
      <c r="G268" s="30"/>
      <c r="H268"/>
      <c r="I268"/>
      <c r="J268"/>
      <c r="K268"/>
      <c r="L268"/>
      <c r="M268"/>
      <c r="N268"/>
      <c r="O268"/>
      <c r="P268" s="30"/>
      <c r="Q268" s="30"/>
      <c r="R268" s="30"/>
      <c r="S268"/>
      <c r="T268"/>
      <c r="U268"/>
      <c r="V268"/>
      <c r="W268"/>
      <c r="X268"/>
    </row>
    <row r="269" spans="1:24" ht="12.75">
      <c r="A269" s="29"/>
      <c r="B269" s="29"/>
      <c r="C269" s="38"/>
      <c r="D269" s="38"/>
      <c r="E269" s="29"/>
      <c r="F269" s="30"/>
      <c r="G269" s="30"/>
      <c r="H269"/>
      <c r="I269"/>
      <c r="J269"/>
      <c r="K269"/>
      <c r="L269"/>
      <c r="M269"/>
      <c r="N269"/>
      <c r="O269"/>
      <c r="P269" s="30"/>
      <c r="Q269" s="30"/>
      <c r="R269" s="30"/>
      <c r="S269"/>
      <c r="T269"/>
      <c r="U269"/>
      <c r="V269"/>
      <c r="W269"/>
      <c r="X269"/>
    </row>
    <row r="270" spans="1:24" ht="12.75">
      <c r="A270" s="29"/>
      <c r="B270" s="29"/>
      <c r="C270" s="38"/>
      <c r="D270" s="38"/>
      <c r="E270" s="29"/>
      <c r="F270" s="30"/>
      <c r="G270" s="30"/>
      <c r="H270"/>
      <c r="I270"/>
      <c r="J270"/>
      <c r="K270"/>
      <c r="L270"/>
      <c r="M270"/>
      <c r="N270"/>
      <c r="O270"/>
      <c r="P270" s="30"/>
      <c r="Q270" s="30"/>
      <c r="R270" s="30"/>
      <c r="S270"/>
      <c r="T270"/>
      <c r="U270"/>
      <c r="V270"/>
      <c r="W270"/>
      <c r="X270"/>
    </row>
    <row r="271" spans="1:24" ht="12.75">
      <c r="A271" s="29"/>
      <c r="B271" s="29"/>
      <c r="C271" s="38"/>
      <c r="D271" s="38"/>
      <c r="E271" s="29"/>
      <c r="F271" s="30"/>
      <c r="G271" s="30"/>
      <c r="H271"/>
      <c r="I271"/>
      <c r="J271"/>
      <c r="K271"/>
      <c r="L271"/>
      <c r="M271"/>
      <c r="N271"/>
      <c r="O271"/>
      <c r="P271" s="30"/>
      <c r="Q271" s="30"/>
      <c r="R271" s="30"/>
      <c r="S271"/>
      <c r="T271"/>
      <c r="U271"/>
      <c r="V271"/>
      <c r="W271"/>
      <c r="X271"/>
    </row>
    <row r="272" spans="1:24" ht="12.75">
      <c r="A272" s="29"/>
      <c r="B272" s="29"/>
      <c r="C272" s="38"/>
      <c r="D272" s="38"/>
      <c r="E272" s="29"/>
      <c r="F272" s="30"/>
      <c r="G272" s="30"/>
      <c r="H272"/>
      <c r="I272"/>
      <c r="J272"/>
      <c r="K272"/>
      <c r="L272"/>
      <c r="M272"/>
      <c r="N272"/>
      <c r="O272"/>
      <c r="P272" s="30"/>
      <c r="Q272" s="30"/>
      <c r="R272" s="30"/>
      <c r="S272"/>
      <c r="T272"/>
      <c r="U272"/>
      <c r="V272"/>
      <c r="W272"/>
      <c r="X272"/>
    </row>
    <row r="273" spans="1:24" ht="12.75">
      <c r="A273" s="29"/>
      <c r="B273" s="29"/>
      <c r="C273" s="38"/>
      <c r="D273" s="38"/>
      <c r="E273" s="29"/>
      <c r="F273" s="30"/>
      <c r="G273" s="30"/>
      <c r="H273"/>
      <c r="I273"/>
      <c r="J273"/>
      <c r="K273"/>
      <c r="L273"/>
      <c r="M273"/>
      <c r="N273"/>
      <c r="O273"/>
      <c r="P273" s="30"/>
      <c r="Q273" s="30"/>
      <c r="R273" s="30"/>
      <c r="S273"/>
      <c r="T273"/>
      <c r="U273"/>
      <c r="V273"/>
      <c r="W273"/>
      <c r="X273"/>
    </row>
    <row r="274" spans="1:24" ht="12.75">
      <c r="A274" s="29"/>
      <c r="B274" s="29"/>
      <c r="C274" s="38"/>
      <c r="D274" s="38"/>
      <c r="E274" s="29"/>
      <c r="F274" s="30"/>
      <c r="G274" s="30"/>
      <c r="H274"/>
      <c r="I274"/>
      <c r="J274"/>
      <c r="K274"/>
      <c r="L274"/>
      <c r="M274"/>
      <c r="N274"/>
      <c r="O274"/>
      <c r="P274" s="30"/>
      <c r="Q274" s="30"/>
      <c r="R274" s="30"/>
      <c r="S274"/>
      <c r="T274"/>
      <c r="U274"/>
      <c r="V274"/>
      <c r="W274"/>
      <c r="X274"/>
    </row>
    <row r="275" spans="1:24" ht="12.75">
      <c r="A275" s="29"/>
      <c r="B275" s="29"/>
      <c r="C275" s="38"/>
      <c r="D275" s="38"/>
      <c r="E275" s="29"/>
      <c r="F275" s="30"/>
      <c r="G275" s="30"/>
      <c r="H275"/>
      <c r="I275"/>
      <c r="J275"/>
      <c r="K275"/>
      <c r="L275"/>
      <c r="M275"/>
      <c r="N275"/>
      <c r="O275"/>
      <c r="P275" s="30"/>
      <c r="Q275" s="30"/>
      <c r="R275" s="30"/>
      <c r="S275"/>
      <c r="T275"/>
      <c r="U275"/>
      <c r="V275"/>
      <c r="W275"/>
      <c r="X275"/>
    </row>
    <row r="276" spans="1:24" ht="12.75">
      <c r="A276" s="29"/>
      <c r="B276" s="29"/>
      <c r="C276" s="38"/>
      <c r="D276" s="38"/>
      <c r="E276" s="29"/>
      <c r="F276" s="30"/>
      <c r="G276" s="30"/>
      <c r="H276"/>
      <c r="I276"/>
      <c r="J276"/>
      <c r="K276"/>
      <c r="L276"/>
      <c r="M276"/>
      <c r="N276"/>
      <c r="O276"/>
      <c r="P276" s="30"/>
      <c r="Q276" s="30"/>
      <c r="R276" s="30"/>
      <c r="S276"/>
      <c r="T276"/>
      <c r="U276"/>
      <c r="V276"/>
      <c r="W276"/>
      <c r="X276"/>
    </row>
    <row r="277" spans="1:24" ht="12.75">
      <c r="A277" s="29"/>
      <c r="B277" s="29"/>
      <c r="C277" s="38"/>
      <c r="D277" s="38"/>
      <c r="E277" s="29"/>
      <c r="F277" s="30"/>
      <c r="G277" s="30"/>
      <c r="H277"/>
      <c r="I277"/>
      <c r="J277"/>
      <c r="K277"/>
      <c r="L277"/>
      <c r="M277"/>
      <c r="N277"/>
      <c r="O277"/>
      <c r="P277" s="30"/>
      <c r="Q277" s="30"/>
      <c r="R277" s="30"/>
      <c r="S277"/>
      <c r="T277"/>
      <c r="U277"/>
      <c r="V277"/>
      <c r="W277"/>
      <c r="X277"/>
    </row>
    <row r="278" spans="1:24" ht="12.75">
      <c r="A278" s="29"/>
      <c r="B278" s="29"/>
      <c r="C278" s="38"/>
      <c r="D278" s="38"/>
      <c r="E278" s="29"/>
      <c r="F278" s="30"/>
      <c r="G278" s="30"/>
      <c r="H278"/>
      <c r="I278"/>
      <c r="J278"/>
      <c r="K278"/>
      <c r="L278"/>
      <c r="M278"/>
      <c r="N278"/>
      <c r="O278"/>
      <c r="P278" s="30"/>
      <c r="Q278" s="30"/>
      <c r="R278" s="30"/>
      <c r="S278"/>
      <c r="T278"/>
      <c r="U278"/>
      <c r="V278"/>
      <c r="W278"/>
      <c r="X278"/>
    </row>
    <row r="279" spans="1:24" ht="12.75">
      <c r="A279" s="29"/>
      <c r="B279" s="29"/>
      <c r="C279" s="38"/>
      <c r="D279" s="38"/>
      <c r="E279" s="29"/>
      <c r="F279" s="30"/>
      <c r="G279" s="30"/>
      <c r="H279"/>
      <c r="I279"/>
      <c r="J279"/>
      <c r="K279"/>
      <c r="L279"/>
      <c r="M279"/>
      <c r="N279"/>
      <c r="O279"/>
      <c r="P279" s="30"/>
      <c r="Q279" s="30"/>
      <c r="R279" s="30"/>
      <c r="S279"/>
      <c r="T279"/>
      <c r="U279"/>
      <c r="V279"/>
      <c r="W279"/>
      <c r="X279"/>
    </row>
    <row r="280" spans="1:24" ht="12.75">
      <c r="A280" s="29"/>
      <c r="B280" s="29"/>
      <c r="C280" s="38"/>
      <c r="D280" s="38"/>
      <c r="E280" s="29"/>
      <c r="F280" s="30"/>
      <c r="G280" s="30"/>
      <c r="H280"/>
      <c r="I280"/>
      <c r="J280"/>
      <c r="K280"/>
      <c r="L280"/>
      <c r="M280"/>
      <c r="N280"/>
      <c r="O280"/>
      <c r="P280" s="30"/>
      <c r="Q280" s="30"/>
      <c r="R280" s="30"/>
      <c r="S280"/>
      <c r="T280"/>
      <c r="U280"/>
      <c r="V280"/>
      <c r="W280"/>
      <c r="X280"/>
    </row>
    <row r="281" spans="1:24" ht="12.75">
      <c r="A281" s="29"/>
      <c r="B281" s="29"/>
      <c r="C281" s="38"/>
      <c r="D281" s="38"/>
      <c r="E281" s="29"/>
      <c r="F281" s="30"/>
      <c r="G281" s="30"/>
      <c r="H281"/>
      <c r="I281"/>
      <c r="J281"/>
      <c r="K281"/>
      <c r="L281"/>
      <c r="M281"/>
      <c r="N281"/>
      <c r="O281"/>
      <c r="P281" s="30"/>
      <c r="Q281" s="30"/>
      <c r="R281" s="30"/>
      <c r="S281"/>
      <c r="T281"/>
      <c r="U281"/>
      <c r="V281"/>
      <c r="W281"/>
      <c r="X281"/>
    </row>
    <row r="282" spans="1:24" ht="12.75">
      <c r="A282" s="29"/>
      <c r="B282" s="29"/>
      <c r="C282" s="38"/>
      <c r="D282" s="38"/>
      <c r="E282" s="29"/>
      <c r="F282" s="30"/>
      <c r="G282" s="30"/>
      <c r="H282"/>
      <c r="I282"/>
      <c r="J282"/>
      <c r="K282"/>
      <c r="L282"/>
      <c r="M282"/>
      <c r="N282"/>
      <c r="O282"/>
      <c r="P282" s="30"/>
      <c r="Q282" s="30"/>
      <c r="R282" s="30"/>
      <c r="S282"/>
      <c r="T282"/>
      <c r="U282"/>
      <c r="V282"/>
      <c r="W282"/>
      <c r="X282"/>
    </row>
    <row r="283" spans="1:24" ht="12.75">
      <c r="A283" s="29"/>
      <c r="B283" s="29"/>
      <c r="C283" s="38"/>
      <c r="D283" s="38"/>
      <c r="E283" s="29"/>
      <c r="F283" s="30"/>
      <c r="G283" s="30"/>
      <c r="H283"/>
      <c r="I283"/>
      <c r="J283"/>
      <c r="K283"/>
      <c r="L283"/>
      <c r="M283"/>
      <c r="N283"/>
      <c r="O283"/>
      <c r="P283" s="30"/>
      <c r="Q283" s="30"/>
      <c r="R283" s="30"/>
      <c r="S283"/>
      <c r="T283"/>
      <c r="U283"/>
      <c r="V283"/>
      <c r="W283"/>
      <c r="X283"/>
    </row>
    <row r="284" spans="1:24" ht="12.75">
      <c r="A284" s="29"/>
      <c r="B284" s="29"/>
      <c r="C284" s="38"/>
      <c r="D284" s="38"/>
      <c r="E284" s="29"/>
      <c r="F284" s="30"/>
      <c r="G284" s="30"/>
      <c r="H284"/>
      <c r="I284"/>
      <c r="J284"/>
      <c r="K284"/>
      <c r="L284"/>
      <c r="M284"/>
      <c r="N284"/>
      <c r="O284"/>
      <c r="P284" s="30"/>
      <c r="Q284" s="30"/>
      <c r="R284" s="30"/>
      <c r="S284"/>
      <c r="T284"/>
      <c r="U284"/>
      <c r="V284"/>
      <c r="W284"/>
      <c r="X284"/>
    </row>
    <row r="285" spans="1:24" ht="12.75">
      <c r="A285" s="29"/>
      <c r="B285" s="29"/>
      <c r="C285" s="38"/>
      <c r="D285" s="38"/>
      <c r="E285" s="29"/>
      <c r="F285" s="30"/>
      <c r="G285" s="30"/>
      <c r="H285"/>
      <c r="I285"/>
      <c r="J285"/>
      <c r="K285"/>
      <c r="L285"/>
      <c r="M285"/>
      <c r="N285"/>
      <c r="O285"/>
      <c r="P285" s="30"/>
      <c r="Q285" s="30"/>
      <c r="R285" s="30"/>
      <c r="S285"/>
      <c r="T285"/>
      <c r="U285"/>
      <c r="V285"/>
      <c r="W285"/>
      <c r="X285"/>
    </row>
    <row r="286" spans="1:24" ht="12.75">
      <c r="A286" s="29"/>
      <c r="B286" s="29"/>
      <c r="C286" s="38"/>
      <c r="D286" s="38"/>
      <c r="E286" s="29"/>
      <c r="F286" s="30"/>
      <c r="G286" s="30"/>
      <c r="H286"/>
      <c r="I286"/>
      <c r="J286"/>
      <c r="K286"/>
      <c r="L286"/>
      <c r="M286"/>
      <c r="N286"/>
      <c r="O286"/>
      <c r="P286" s="30"/>
      <c r="Q286" s="30"/>
      <c r="R286" s="30"/>
      <c r="S286"/>
      <c r="T286"/>
      <c r="U286"/>
      <c r="V286"/>
      <c r="W286"/>
      <c r="X286"/>
    </row>
    <row r="287" spans="1:24" ht="12.75">
      <c r="A287" s="29"/>
      <c r="B287" s="29"/>
      <c r="C287" s="38"/>
      <c r="D287" s="38"/>
      <c r="E287" s="29"/>
      <c r="F287" s="30"/>
      <c r="G287" s="30"/>
      <c r="H287"/>
      <c r="I287"/>
      <c r="J287"/>
      <c r="K287"/>
      <c r="L287"/>
      <c r="M287"/>
      <c r="N287"/>
      <c r="O287"/>
      <c r="P287" s="30"/>
      <c r="Q287" s="30"/>
      <c r="R287" s="30"/>
      <c r="S287"/>
      <c r="T287"/>
      <c r="U287"/>
      <c r="V287"/>
      <c r="W287"/>
      <c r="X287"/>
    </row>
    <row r="288" spans="1:24" ht="12.75">
      <c r="A288" s="29"/>
      <c r="B288" s="29"/>
      <c r="C288" s="38"/>
      <c r="D288" s="38"/>
      <c r="E288" s="29"/>
      <c r="F288" s="30"/>
      <c r="G288" s="30"/>
      <c r="H288"/>
      <c r="I288"/>
      <c r="J288"/>
      <c r="K288"/>
      <c r="L288"/>
      <c r="M288"/>
      <c r="N288"/>
      <c r="O288"/>
      <c r="P288" s="30"/>
      <c r="Q288" s="30"/>
      <c r="R288" s="30"/>
      <c r="S288"/>
      <c r="T288"/>
      <c r="U288"/>
      <c r="V288"/>
      <c r="W288"/>
      <c r="X288"/>
    </row>
    <row r="289" spans="1:24" ht="12.75">
      <c r="A289" s="29"/>
      <c r="B289" s="29"/>
      <c r="C289" s="38"/>
      <c r="D289" s="38"/>
      <c r="E289" s="29"/>
      <c r="F289" s="30"/>
      <c r="G289" s="30"/>
      <c r="H289"/>
      <c r="I289"/>
      <c r="J289"/>
      <c r="K289"/>
      <c r="L289"/>
      <c r="M289"/>
      <c r="N289"/>
      <c r="O289"/>
      <c r="P289" s="30"/>
      <c r="Q289" s="30"/>
      <c r="R289" s="30"/>
      <c r="S289"/>
      <c r="T289"/>
      <c r="U289"/>
      <c r="V289"/>
      <c r="W289"/>
      <c r="X289"/>
    </row>
    <row r="290" spans="1:24" ht="12.75">
      <c r="A290" s="29"/>
      <c r="B290" s="29"/>
      <c r="C290" s="38"/>
      <c r="D290" s="38"/>
      <c r="E290" s="29"/>
      <c r="F290" s="30"/>
      <c r="G290" s="30"/>
      <c r="H290"/>
      <c r="I290"/>
      <c r="J290"/>
      <c r="K290"/>
      <c r="L290"/>
      <c r="M290"/>
      <c r="N290"/>
      <c r="O290"/>
      <c r="P290" s="30"/>
      <c r="Q290" s="30"/>
      <c r="R290" s="30"/>
      <c r="S290"/>
      <c r="T290"/>
      <c r="U290"/>
      <c r="V290"/>
      <c r="W290"/>
      <c r="X290"/>
    </row>
    <row r="291" spans="1:24" ht="12.75">
      <c r="A291" s="29"/>
      <c r="B291" s="29"/>
      <c r="C291" s="38"/>
      <c r="D291" s="38"/>
      <c r="E291" s="29"/>
      <c r="F291" s="30"/>
      <c r="G291" s="30"/>
      <c r="H291"/>
      <c r="I291"/>
      <c r="J291"/>
      <c r="K291"/>
      <c r="L291"/>
      <c r="M291"/>
      <c r="N291"/>
      <c r="O291"/>
      <c r="P291" s="30"/>
      <c r="Q291" s="30"/>
      <c r="R291" s="30"/>
      <c r="S291"/>
      <c r="T291"/>
      <c r="U291"/>
      <c r="V291"/>
      <c r="W291"/>
      <c r="X291"/>
    </row>
    <row r="292" spans="1:24" ht="12.75">
      <c r="A292" s="29"/>
      <c r="B292" s="29"/>
      <c r="C292" s="38"/>
      <c r="D292" s="38"/>
      <c r="E292" s="29"/>
      <c r="F292" s="30"/>
      <c r="G292" s="30"/>
      <c r="H292"/>
      <c r="I292"/>
      <c r="J292"/>
      <c r="K292"/>
      <c r="L292"/>
      <c r="M292"/>
      <c r="N292"/>
      <c r="O292"/>
      <c r="P292" s="30"/>
      <c r="Q292" s="30"/>
      <c r="R292" s="30"/>
      <c r="S292"/>
      <c r="T292"/>
      <c r="U292"/>
      <c r="V292"/>
      <c r="W292"/>
      <c r="X292"/>
    </row>
    <row r="293" spans="1:24" ht="12.75">
      <c r="A293" s="29"/>
      <c r="B293" s="29"/>
      <c r="C293" s="38"/>
      <c r="D293" s="38"/>
      <c r="E293" s="29"/>
      <c r="F293" s="30"/>
      <c r="G293" s="30"/>
      <c r="H293"/>
      <c r="I293"/>
      <c r="J293"/>
      <c r="K293"/>
      <c r="L293"/>
      <c r="M293"/>
      <c r="N293"/>
      <c r="O293"/>
      <c r="P293" s="30"/>
      <c r="Q293" s="30"/>
      <c r="R293" s="30"/>
      <c r="S293"/>
      <c r="T293"/>
      <c r="U293"/>
      <c r="V293"/>
      <c r="W293"/>
      <c r="X293"/>
    </row>
    <row r="294" spans="1:24" ht="12.75">
      <c r="A294" s="29"/>
      <c r="B294" s="29"/>
      <c r="C294" s="38"/>
      <c r="D294" s="38"/>
      <c r="E294" s="29"/>
      <c r="F294" s="30"/>
      <c r="G294" s="30"/>
      <c r="H294"/>
      <c r="I294"/>
      <c r="J294"/>
      <c r="K294"/>
      <c r="L294"/>
      <c r="M294"/>
      <c r="N294"/>
      <c r="O294"/>
      <c r="P294" s="30"/>
      <c r="Q294" s="30"/>
      <c r="R294" s="30"/>
      <c r="S294"/>
      <c r="T294"/>
      <c r="U294"/>
      <c r="V294"/>
      <c r="W294"/>
      <c r="X294"/>
    </row>
    <row r="295" spans="1:24" ht="12.75">
      <c r="A295" s="29"/>
      <c r="B295" s="29"/>
      <c r="C295" s="38"/>
      <c r="D295" s="38"/>
      <c r="E295" s="29"/>
      <c r="F295" s="30"/>
      <c r="G295" s="30"/>
      <c r="H295"/>
      <c r="I295"/>
      <c r="J295"/>
      <c r="K295"/>
      <c r="L295"/>
      <c r="M295"/>
      <c r="N295"/>
      <c r="O295"/>
      <c r="P295" s="30"/>
      <c r="Q295" s="30"/>
      <c r="R295" s="30"/>
      <c r="S295"/>
      <c r="T295"/>
      <c r="U295"/>
      <c r="V295"/>
      <c r="W295"/>
      <c r="X295"/>
    </row>
    <row r="296" spans="1:24" ht="12.75">
      <c r="A296" s="29"/>
      <c r="B296" s="29"/>
      <c r="C296" s="38"/>
      <c r="D296" s="38"/>
      <c r="E296" s="29"/>
      <c r="F296" s="30"/>
      <c r="G296" s="30"/>
      <c r="H296"/>
      <c r="I296"/>
      <c r="J296"/>
      <c r="K296"/>
      <c r="L296"/>
      <c r="M296"/>
      <c r="N296"/>
      <c r="O296"/>
      <c r="P296" s="30"/>
      <c r="Q296" s="30"/>
      <c r="R296" s="30"/>
      <c r="S296"/>
      <c r="T296"/>
      <c r="U296"/>
      <c r="V296"/>
      <c r="W296"/>
      <c r="X296"/>
    </row>
    <row r="297" spans="1:24" ht="12.75">
      <c r="A297" s="29"/>
      <c r="B297" s="29"/>
      <c r="C297" s="38"/>
      <c r="D297" s="38"/>
      <c r="E297" s="29"/>
      <c r="F297" s="30"/>
      <c r="G297" s="30"/>
      <c r="H297"/>
      <c r="I297"/>
      <c r="J297"/>
      <c r="K297"/>
      <c r="L297"/>
      <c r="M297"/>
      <c r="N297"/>
      <c r="O297"/>
      <c r="P297" s="30"/>
      <c r="Q297" s="30"/>
      <c r="R297" s="30"/>
      <c r="S297"/>
      <c r="T297"/>
      <c r="U297"/>
      <c r="V297"/>
      <c r="W297"/>
      <c r="X297"/>
    </row>
    <row r="298" spans="1:24" ht="12.75">
      <c r="A298" s="29"/>
      <c r="B298" s="29"/>
      <c r="C298" s="38"/>
      <c r="D298" s="38"/>
      <c r="E298" s="29"/>
      <c r="F298" s="30"/>
      <c r="G298" s="30"/>
      <c r="H298"/>
      <c r="I298"/>
      <c r="J298"/>
      <c r="K298"/>
      <c r="L298"/>
      <c r="M298"/>
      <c r="N298"/>
      <c r="O298"/>
      <c r="P298" s="30"/>
      <c r="Q298" s="30"/>
      <c r="R298" s="30"/>
      <c r="S298"/>
      <c r="T298"/>
      <c r="U298"/>
      <c r="V298"/>
      <c r="W298"/>
      <c r="X298"/>
    </row>
    <row r="299" spans="1:24" ht="12.75">
      <c r="A299" s="29"/>
      <c r="B299" s="29"/>
      <c r="C299" s="38"/>
      <c r="D299" s="38"/>
      <c r="E299" s="29"/>
      <c r="F299" s="30"/>
      <c r="G299" s="30"/>
      <c r="H299"/>
      <c r="I299"/>
      <c r="J299"/>
      <c r="K299"/>
      <c r="L299"/>
      <c r="M299"/>
      <c r="N299"/>
      <c r="O299"/>
      <c r="P299" s="30"/>
      <c r="Q299" s="30"/>
      <c r="R299" s="30"/>
      <c r="S299"/>
      <c r="T299"/>
      <c r="U299"/>
      <c r="V299"/>
      <c r="W299"/>
      <c r="X299"/>
    </row>
    <row r="300" spans="1:24" ht="12.75">
      <c r="A300" s="29"/>
      <c r="B300" s="29"/>
      <c r="C300" s="38"/>
      <c r="D300" s="38"/>
      <c r="E300" s="29"/>
      <c r="F300" s="30"/>
      <c r="G300" s="30"/>
      <c r="H300"/>
      <c r="I300"/>
      <c r="J300"/>
      <c r="K300"/>
      <c r="L300"/>
      <c r="M300"/>
      <c r="N300"/>
      <c r="O300"/>
      <c r="P300" s="30"/>
      <c r="Q300" s="30"/>
      <c r="R300" s="30"/>
      <c r="S300"/>
      <c r="T300"/>
      <c r="U300"/>
      <c r="V300"/>
      <c r="W300"/>
      <c r="X300"/>
    </row>
    <row r="301" spans="1:24" ht="12.75">
      <c r="A301" s="29"/>
      <c r="B301" s="29"/>
      <c r="C301" s="38"/>
      <c r="D301" s="38"/>
      <c r="E301" s="29"/>
      <c r="F301" s="30"/>
      <c r="G301" s="30"/>
      <c r="H301"/>
      <c r="I301"/>
      <c r="J301"/>
      <c r="K301"/>
      <c r="L301"/>
      <c r="M301"/>
      <c r="N301"/>
      <c r="O301"/>
      <c r="P301" s="30"/>
      <c r="Q301" s="30"/>
      <c r="R301" s="30"/>
      <c r="S301"/>
      <c r="T301"/>
      <c r="U301"/>
      <c r="V301"/>
      <c r="W301"/>
      <c r="X301"/>
    </row>
    <row r="302" spans="1:24" ht="12.75">
      <c r="A302" s="29"/>
      <c r="B302" s="29"/>
      <c r="C302" s="38"/>
      <c r="D302" s="38"/>
      <c r="E302" s="29"/>
      <c r="F302" s="30"/>
      <c r="G302" s="30"/>
      <c r="H302"/>
      <c r="I302"/>
      <c r="J302"/>
      <c r="K302"/>
      <c r="L302"/>
      <c r="M302"/>
      <c r="N302"/>
      <c r="O302"/>
      <c r="P302" s="30"/>
      <c r="Q302" s="30"/>
      <c r="R302" s="30"/>
      <c r="S302"/>
      <c r="T302"/>
      <c r="U302"/>
      <c r="V302"/>
      <c r="W302"/>
      <c r="X302"/>
    </row>
    <row r="303" spans="1:24" ht="12.75">
      <c r="A303" s="29"/>
      <c r="B303" s="29"/>
      <c r="C303" s="38"/>
      <c r="D303" s="38"/>
      <c r="E303" s="29"/>
      <c r="F303" s="30"/>
      <c r="G303" s="30"/>
      <c r="H303"/>
      <c r="I303"/>
      <c r="J303"/>
      <c r="K303"/>
      <c r="L303"/>
      <c r="M303"/>
      <c r="N303"/>
      <c r="O303"/>
      <c r="P303" s="30"/>
      <c r="Q303" s="30"/>
      <c r="R303" s="30"/>
      <c r="S303"/>
      <c r="T303"/>
      <c r="U303"/>
      <c r="V303"/>
      <c r="W303"/>
      <c r="X303"/>
    </row>
    <row r="304" spans="1:24" ht="12.75">
      <c r="A304" s="29"/>
      <c r="B304" s="29"/>
      <c r="C304" s="38"/>
      <c r="D304" s="38"/>
      <c r="E304" s="29"/>
      <c r="F304" s="30"/>
      <c r="G304" s="30"/>
      <c r="H304"/>
      <c r="I304"/>
      <c r="J304"/>
      <c r="K304"/>
      <c r="L304"/>
      <c r="M304"/>
      <c r="N304"/>
      <c r="O304"/>
      <c r="P304" s="30"/>
      <c r="Q304" s="30"/>
      <c r="R304" s="30"/>
      <c r="S304"/>
      <c r="T304"/>
      <c r="U304"/>
      <c r="V304"/>
      <c r="W304"/>
      <c r="X304"/>
    </row>
    <row r="305" spans="1:24" ht="12.75">
      <c r="A305" s="29"/>
      <c r="B305" s="29"/>
      <c r="C305" s="38"/>
      <c r="D305" s="38"/>
      <c r="E305" s="29"/>
      <c r="F305" s="30"/>
      <c r="G305" s="30"/>
      <c r="H305"/>
      <c r="I305"/>
      <c r="J305"/>
      <c r="K305"/>
      <c r="L305"/>
      <c r="M305"/>
      <c r="N305"/>
      <c r="O305"/>
      <c r="P305" s="30"/>
      <c r="Q305" s="30"/>
      <c r="R305" s="30"/>
      <c r="S305"/>
      <c r="T305"/>
      <c r="U305"/>
      <c r="V305"/>
      <c r="W305"/>
      <c r="X305"/>
    </row>
    <row r="306" spans="1:24" ht="12.75">
      <c r="A306" s="29"/>
      <c r="B306" s="29"/>
      <c r="C306" s="38"/>
      <c r="D306" s="38"/>
      <c r="E306" s="29"/>
      <c r="F306" s="30"/>
      <c r="G306" s="30"/>
      <c r="H306"/>
      <c r="I306"/>
      <c r="J306"/>
      <c r="K306"/>
      <c r="L306"/>
      <c r="M306"/>
      <c r="N306"/>
      <c r="O306"/>
      <c r="P306" s="30"/>
      <c r="Q306" s="30"/>
      <c r="R306" s="30"/>
      <c r="S306"/>
      <c r="T306"/>
      <c r="U306"/>
      <c r="V306"/>
      <c r="W306"/>
      <c r="X306"/>
    </row>
    <row r="307" spans="1:24" ht="12.75">
      <c r="A307" s="29"/>
      <c r="B307" s="29"/>
      <c r="C307" s="38"/>
      <c r="D307" s="38"/>
      <c r="E307" s="29"/>
      <c r="F307" s="30"/>
      <c r="G307" s="30"/>
      <c r="H307"/>
      <c r="I307"/>
      <c r="J307"/>
      <c r="K307"/>
      <c r="L307"/>
      <c r="M307"/>
      <c r="N307"/>
      <c r="O307"/>
      <c r="P307" s="30"/>
      <c r="Q307" s="30"/>
      <c r="R307" s="30"/>
      <c r="S307"/>
      <c r="T307"/>
      <c r="U307"/>
      <c r="V307"/>
      <c r="W307"/>
      <c r="X307"/>
    </row>
    <row r="308" spans="1:24" ht="12.75">
      <c r="A308" s="29"/>
      <c r="B308" s="29"/>
      <c r="C308" s="38"/>
      <c r="D308" s="38"/>
      <c r="E308" s="29"/>
      <c r="F308" s="30"/>
      <c r="G308" s="30"/>
      <c r="H308"/>
      <c r="I308"/>
      <c r="J308"/>
      <c r="K308"/>
      <c r="L308"/>
      <c r="M308"/>
      <c r="N308"/>
      <c r="O308"/>
      <c r="P308" s="30"/>
      <c r="Q308" s="30"/>
      <c r="R308" s="30"/>
      <c r="S308"/>
      <c r="T308"/>
      <c r="U308"/>
      <c r="V308"/>
      <c r="W308"/>
      <c r="X308"/>
    </row>
    <row r="309" spans="1:24" ht="12.75">
      <c r="A309" s="29"/>
      <c r="B309" s="29"/>
      <c r="C309" s="38"/>
      <c r="D309" s="38"/>
      <c r="E309" s="29"/>
      <c r="F309" s="30"/>
      <c r="G309" s="30"/>
      <c r="H309"/>
      <c r="I309"/>
      <c r="J309"/>
      <c r="K309"/>
      <c r="L309"/>
      <c r="M309"/>
      <c r="N309"/>
      <c r="O309"/>
      <c r="P309" s="30"/>
      <c r="Q309" s="30"/>
      <c r="R309" s="30"/>
      <c r="S309"/>
      <c r="T309"/>
      <c r="U309"/>
      <c r="V309"/>
      <c r="W309"/>
      <c r="X309"/>
    </row>
    <row r="310" spans="1:24" ht="12.75">
      <c r="A310" s="29"/>
      <c r="B310" s="29"/>
      <c r="C310" s="38"/>
      <c r="D310" s="38"/>
      <c r="E310" s="29"/>
      <c r="F310" s="30"/>
      <c r="G310" s="30"/>
      <c r="H310"/>
      <c r="I310"/>
      <c r="J310"/>
      <c r="K310"/>
      <c r="L310"/>
      <c r="M310"/>
      <c r="N310"/>
      <c r="O310"/>
      <c r="P310" s="30"/>
      <c r="Q310" s="30"/>
      <c r="R310" s="30"/>
      <c r="S310"/>
      <c r="T310"/>
      <c r="U310"/>
      <c r="V310"/>
      <c r="W310"/>
      <c r="X310"/>
    </row>
    <row r="311" spans="1:24" ht="12.75">
      <c r="A311" s="29"/>
      <c r="B311" s="29"/>
      <c r="C311" s="38"/>
      <c r="D311" s="38"/>
      <c r="E311" s="29"/>
      <c r="F311" s="30"/>
      <c r="G311" s="30"/>
      <c r="H311"/>
      <c r="I311"/>
      <c r="J311"/>
      <c r="K311"/>
      <c r="L311"/>
      <c r="M311"/>
      <c r="N311"/>
      <c r="O311"/>
      <c r="P311" s="30"/>
      <c r="Q311" s="30"/>
      <c r="R311" s="30"/>
      <c r="S311"/>
      <c r="T311"/>
      <c r="U311"/>
      <c r="V311"/>
      <c r="W311"/>
      <c r="X311"/>
    </row>
    <row r="312" spans="1:24" ht="12.75">
      <c r="A312" s="29"/>
      <c r="B312" s="29"/>
      <c r="C312" s="38"/>
      <c r="D312" s="38"/>
      <c r="E312" s="29"/>
      <c r="F312" s="30"/>
      <c r="G312" s="30"/>
      <c r="H312"/>
      <c r="I312"/>
      <c r="J312"/>
      <c r="K312"/>
      <c r="L312"/>
      <c r="M312"/>
      <c r="N312"/>
      <c r="O312"/>
      <c r="P312" s="30"/>
      <c r="Q312" s="30"/>
      <c r="R312" s="30"/>
      <c r="S312"/>
      <c r="T312"/>
      <c r="U312"/>
      <c r="V312"/>
      <c r="W312"/>
      <c r="X312"/>
    </row>
    <row r="313" spans="1:24" ht="12.75">
      <c r="A313" s="29"/>
      <c r="B313" s="29"/>
      <c r="C313" s="38"/>
      <c r="D313" s="38"/>
      <c r="E313" s="29"/>
      <c r="F313" s="30"/>
      <c r="G313" s="30"/>
      <c r="H313"/>
      <c r="I313"/>
      <c r="J313"/>
      <c r="K313"/>
      <c r="L313"/>
      <c r="M313"/>
      <c r="N313"/>
      <c r="O313"/>
      <c r="P313" s="30"/>
      <c r="Q313" s="30"/>
      <c r="R313" s="30"/>
      <c r="S313"/>
      <c r="T313"/>
      <c r="U313"/>
      <c r="V313"/>
      <c r="W313"/>
      <c r="X313"/>
    </row>
    <row r="314" spans="1:24" ht="12.75">
      <c r="A314" s="29"/>
      <c r="B314" s="29"/>
      <c r="C314" s="38"/>
      <c r="D314" s="38"/>
      <c r="E314" s="29"/>
      <c r="F314" s="30"/>
      <c r="G314" s="30"/>
      <c r="H314"/>
      <c r="I314"/>
      <c r="J314"/>
      <c r="K314"/>
      <c r="L314"/>
      <c r="M314"/>
      <c r="N314"/>
      <c r="O314"/>
      <c r="P314" s="30"/>
      <c r="Q314" s="30"/>
      <c r="R314" s="30"/>
      <c r="S314"/>
      <c r="T314"/>
      <c r="U314"/>
      <c r="V314"/>
      <c r="W314"/>
      <c r="X314"/>
    </row>
    <row r="315" spans="1:24" ht="12.75">
      <c r="A315" s="29"/>
      <c r="B315" s="29"/>
      <c r="C315" s="38"/>
      <c r="D315" s="38"/>
      <c r="E315" s="29"/>
      <c r="F315" s="30"/>
      <c r="G315" s="30"/>
      <c r="H315"/>
      <c r="I315"/>
      <c r="J315"/>
      <c r="K315"/>
      <c r="L315"/>
      <c r="M315"/>
      <c r="N315"/>
      <c r="O315"/>
      <c r="P315" s="30"/>
      <c r="Q315" s="30"/>
      <c r="R315" s="30"/>
      <c r="S315"/>
      <c r="T315"/>
      <c r="U315"/>
      <c r="V315"/>
      <c r="W315"/>
      <c r="X315"/>
    </row>
    <row r="316" spans="1:24" ht="12.75">
      <c r="A316" s="29"/>
      <c r="B316" s="29"/>
      <c r="C316" s="38"/>
      <c r="D316" s="38"/>
      <c r="E316" s="29"/>
      <c r="F316" s="30"/>
      <c r="G316" s="30"/>
      <c r="H316"/>
      <c r="I316"/>
      <c r="J316"/>
      <c r="K316"/>
      <c r="L316"/>
      <c r="M316"/>
      <c r="N316"/>
      <c r="O316"/>
      <c r="P316" s="30"/>
      <c r="Q316" s="30"/>
      <c r="R316" s="30"/>
      <c r="S316"/>
      <c r="T316"/>
      <c r="U316"/>
      <c r="V316"/>
      <c r="W316"/>
      <c r="X316"/>
    </row>
    <row r="317" spans="1:24" ht="12.75">
      <c r="A317" s="29"/>
      <c r="B317" s="29"/>
      <c r="C317" s="38"/>
      <c r="D317" s="38"/>
      <c r="E317" s="29"/>
      <c r="F317" s="30"/>
      <c r="G317" s="30"/>
      <c r="H317"/>
      <c r="I317"/>
      <c r="J317"/>
      <c r="K317"/>
      <c r="L317"/>
      <c r="M317"/>
      <c r="N317"/>
      <c r="O317"/>
      <c r="P317" s="30"/>
      <c r="Q317" s="30"/>
      <c r="R317" s="30"/>
      <c r="S317"/>
      <c r="T317"/>
      <c r="U317"/>
      <c r="V317"/>
      <c r="W317"/>
      <c r="X317"/>
    </row>
    <row r="318" spans="1:24" ht="12.75">
      <c r="A318" s="29"/>
      <c r="B318" s="29"/>
      <c r="C318" s="38"/>
      <c r="D318" s="38"/>
      <c r="E318" s="29"/>
      <c r="F318" s="30"/>
      <c r="G318" s="30"/>
      <c r="H318"/>
      <c r="I318"/>
      <c r="J318"/>
      <c r="K318"/>
      <c r="L318"/>
      <c r="M318"/>
      <c r="N318"/>
      <c r="O318"/>
      <c r="P318" s="30"/>
      <c r="Q318" s="30"/>
      <c r="R318" s="30"/>
      <c r="S318"/>
      <c r="T318"/>
      <c r="U318"/>
      <c r="V318"/>
      <c r="W318"/>
      <c r="X318"/>
    </row>
    <row r="319" spans="1:24" ht="12.75">
      <c r="A319" s="29"/>
      <c r="B319" s="29"/>
      <c r="C319" s="38"/>
      <c r="D319" s="38"/>
      <c r="E319" s="29"/>
      <c r="F319" s="30"/>
      <c r="G319" s="30"/>
      <c r="H319"/>
      <c r="I319"/>
      <c r="J319"/>
      <c r="K319"/>
      <c r="L319"/>
      <c r="M319"/>
      <c r="N319"/>
      <c r="O319"/>
      <c r="P319" s="30"/>
      <c r="Q319" s="30"/>
      <c r="R319" s="30"/>
      <c r="S319"/>
      <c r="T319"/>
      <c r="U319"/>
      <c r="V319"/>
      <c r="W319"/>
      <c r="X319"/>
    </row>
    <row r="320" spans="1:24" ht="12.75">
      <c r="A320" s="29"/>
      <c r="B320" s="29"/>
      <c r="C320" s="38"/>
      <c r="D320" s="38"/>
      <c r="E320" s="29"/>
      <c r="F320" s="30"/>
      <c r="G320" s="30"/>
      <c r="H320"/>
      <c r="I320"/>
      <c r="J320"/>
      <c r="K320"/>
      <c r="L320"/>
      <c r="M320"/>
      <c r="N320"/>
      <c r="O320"/>
      <c r="P320" s="30"/>
      <c r="Q320" s="30"/>
      <c r="R320" s="30"/>
      <c r="S320"/>
      <c r="T320"/>
      <c r="U320"/>
      <c r="V320"/>
      <c r="W320"/>
      <c r="X320"/>
    </row>
    <row r="321" spans="1:24" ht="12.75">
      <c r="A321" s="29"/>
      <c r="B321" s="29"/>
      <c r="C321" s="38"/>
      <c r="D321" s="38"/>
      <c r="E321" s="29"/>
      <c r="F321" s="30"/>
      <c r="G321" s="30"/>
      <c r="H321"/>
      <c r="I321"/>
      <c r="J321"/>
      <c r="K321"/>
      <c r="L321"/>
      <c r="M321"/>
      <c r="N321"/>
      <c r="O321"/>
      <c r="P321" s="30"/>
      <c r="Q321" s="30"/>
      <c r="R321" s="30"/>
      <c r="S321"/>
      <c r="T321"/>
      <c r="U321"/>
      <c r="V321"/>
      <c r="W321"/>
      <c r="X321"/>
    </row>
    <row r="322" spans="1:24" ht="12.75">
      <c r="A322" s="29"/>
      <c r="B322" s="29"/>
      <c r="C322" s="38"/>
      <c r="D322" s="38"/>
      <c r="E322" s="29"/>
      <c r="F322" s="30"/>
      <c r="G322" s="30"/>
      <c r="H322"/>
      <c r="I322"/>
      <c r="J322"/>
      <c r="K322"/>
      <c r="L322"/>
      <c r="M322"/>
      <c r="N322"/>
      <c r="O322"/>
      <c r="P322" s="30"/>
      <c r="Q322" s="30"/>
      <c r="R322" s="30"/>
      <c r="S322"/>
      <c r="T322"/>
      <c r="U322"/>
      <c r="V322"/>
      <c r="W322"/>
      <c r="X322"/>
    </row>
    <row r="323" spans="1:24" ht="12.75">
      <c r="A323" s="29"/>
      <c r="B323" s="29"/>
      <c r="C323" s="38"/>
      <c r="D323" s="38"/>
      <c r="E323" s="29"/>
      <c r="F323" s="30"/>
      <c r="G323" s="30"/>
      <c r="H323"/>
      <c r="I323"/>
      <c r="J323"/>
      <c r="K323"/>
      <c r="L323"/>
      <c r="M323"/>
      <c r="N323"/>
      <c r="O323"/>
      <c r="P323" s="30"/>
      <c r="Q323" s="30"/>
      <c r="R323" s="30"/>
      <c r="S323"/>
      <c r="T323"/>
      <c r="U323"/>
      <c r="V323"/>
      <c r="W323"/>
      <c r="X323"/>
    </row>
    <row r="324" spans="1:24" ht="12.75">
      <c r="A324" s="29"/>
      <c r="B324" s="29"/>
      <c r="C324" s="38"/>
      <c r="D324" s="38"/>
      <c r="E324" s="29"/>
      <c r="F324" s="30"/>
      <c r="G324" s="30"/>
      <c r="H324"/>
      <c r="I324"/>
      <c r="J324"/>
      <c r="K324"/>
      <c r="L324"/>
      <c r="M324"/>
      <c r="N324"/>
      <c r="O324"/>
      <c r="P324" s="30"/>
      <c r="Q324" s="30"/>
      <c r="R324" s="30"/>
      <c r="S324"/>
      <c r="T324"/>
      <c r="U324"/>
      <c r="V324"/>
      <c r="W324"/>
      <c r="X324"/>
    </row>
    <row r="325" spans="1:24" ht="12.75">
      <c r="A325" s="29"/>
      <c r="B325" s="29"/>
      <c r="C325" s="38"/>
      <c r="D325" s="38"/>
      <c r="E325" s="29"/>
      <c r="F325" s="30"/>
      <c r="G325" s="30"/>
      <c r="H325"/>
      <c r="I325"/>
      <c r="J325"/>
      <c r="K325"/>
      <c r="L325"/>
      <c r="M325"/>
      <c r="N325"/>
      <c r="O325"/>
      <c r="P325" s="30"/>
      <c r="Q325" s="30"/>
      <c r="R325" s="30"/>
      <c r="S325"/>
      <c r="T325"/>
      <c r="U325"/>
      <c r="V325"/>
      <c r="W325"/>
      <c r="X325"/>
    </row>
    <row r="326" spans="1:24" ht="12.75">
      <c r="A326" s="29"/>
      <c r="B326" s="29"/>
      <c r="C326" s="38"/>
      <c r="D326" s="38"/>
      <c r="E326" s="29"/>
      <c r="F326" s="30"/>
      <c r="G326" s="30"/>
      <c r="H326"/>
      <c r="I326"/>
      <c r="J326"/>
      <c r="K326"/>
      <c r="L326"/>
      <c r="M326"/>
      <c r="N326"/>
      <c r="O326"/>
      <c r="P326" s="30"/>
      <c r="Q326" s="30"/>
      <c r="R326" s="30"/>
      <c r="S326"/>
      <c r="T326"/>
      <c r="U326"/>
      <c r="V326"/>
      <c r="W326"/>
      <c r="X326"/>
    </row>
    <row r="327" spans="1:24" ht="12.75">
      <c r="A327" s="29"/>
      <c r="B327" s="29"/>
      <c r="C327" s="38"/>
      <c r="D327" s="38"/>
      <c r="E327" s="29"/>
      <c r="F327" s="30"/>
      <c r="G327" s="30"/>
      <c r="H327"/>
      <c r="I327"/>
      <c r="J327"/>
      <c r="K327"/>
      <c r="L327"/>
      <c r="M327"/>
      <c r="N327"/>
      <c r="O327"/>
      <c r="P327" s="30"/>
      <c r="Q327" s="30"/>
      <c r="R327" s="30"/>
      <c r="S327"/>
      <c r="T327"/>
      <c r="U327"/>
      <c r="V327"/>
      <c r="W327"/>
      <c r="X327"/>
    </row>
    <row r="328" spans="1:24" ht="12.75">
      <c r="A328" s="29"/>
      <c r="B328" s="29"/>
      <c r="C328" s="38"/>
      <c r="D328" s="38"/>
      <c r="E328" s="29"/>
      <c r="F328" s="30"/>
      <c r="G328" s="30"/>
      <c r="H328"/>
      <c r="I328"/>
      <c r="J328"/>
      <c r="K328"/>
      <c r="L328"/>
      <c r="M328"/>
      <c r="N328"/>
      <c r="O328"/>
      <c r="P328" s="30"/>
      <c r="Q328" s="30"/>
      <c r="R328" s="30"/>
      <c r="S328"/>
      <c r="T328"/>
      <c r="U328"/>
      <c r="V328"/>
      <c r="W328"/>
      <c r="X328"/>
    </row>
    <row r="329" spans="1:24" ht="12.75">
      <c r="A329" s="29"/>
      <c r="B329" s="29"/>
      <c r="C329" s="38"/>
      <c r="D329" s="38"/>
      <c r="E329" s="29"/>
      <c r="F329" s="30"/>
      <c r="G329" s="30"/>
      <c r="H329"/>
      <c r="I329"/>
      <c r="J329"/>
      <c r="K329"/>
      <c r="L329"/>
      <c r="M329"/>
      <c r="N329"/>
      <c r="O329"/>
      <c r="P329" s="30"/>
      <c r="Q329" s="30"/>
      <c r="R329" s="30"/>
      <c r="S329"/>
      <c r="T329"/>
      <c r="U329"/>
      <c r="V329"/>
      <c r="W329"/>
      <c r="X329"/>
    </row>
    <row r="330" spans="1:24" ht="12.75">
      <c r="A330" s="29"/>
      <c r="B330" s="29"/>
      <c r="C330" s="38"/>
      <c r="D330" s="38"/>
      <c r="E330" s="29"/>
      <c r="F330" s="30"/>
      <c r="G330" s="30"/>
      <c r="H330"/>
      <c r="I330"/>
      <c r="J330"/>
      <c r="K330"/>
      <c r="L330"/>
      <c r="M330"/>
      <c r="N330"/>
      <c r="O330"/>
      <c r="P330" s="30"/>
      <c r="Q330" s="30"/>
      <c r="R330" s="30"/>
      <c r="S330"/>
      <c r="T330"/>
      <c r="U330"/>
      <c r="V330"/>
      <c r="W330"/>
      <c r="X330"/>
    </row>
    <row r="331" spans="1:24" ht="12.75">
      <c r="A331" s="29"/>
      <c r="B331" s="29"/>
      <c r="C331" s="38"/>
      <c r="D331" s="38"/>
      <c r="E331" s="29"/>
      <c r="F331" s="30"/>
      <c r="G331" s="30"/>
      <c r="H331"/>
      <c r="I331"/>
      <c r="J331"/>
      <c r="K331"/>
      <c r="L331"/>
      <c r="M331"/>
      <c r="N331"/>
      <c r="O331"/>
      <c r="P331" s="30"/>
      <c r="Q331" s="30"/>
      <c r="R331" s="30"/>
      <c r="S331"/>
      <c r="T331"/>
      <c r="U331"/>
      <c r="V331"/>
      <c r="W331"/>
      <c r="X331"/>
    </row>
    <row r="332" spans="1:24" ht="12.75">
      <c r="A332" s="29"/>
      <c r="B332" s="29"/>
      <c r="C332" s="38"/>
      <c r="D332" s="38"/>
      <c r="E332" s="29"/>
      <c r="F332" s="30"/>
      <c r="G332" s="30"/>
      <c r="H332"/>
      <c r="I332"/>
      <c r="J332"/>
      <c r="K332"/>
      <c r="L332"/>
      <c r="M332"/>
      <c r="N332"/>
      <c r="O332"/>
      <c r="P332" s="30"/>
      <c r="Q332" s="30"/>
      <c r="R332" s="30"/>
      <c r="S332"/>
      <c r="T332"/>
      <c r="U332"/>
      <c r="V332"/>
      <c r="W332"/>
      <c r="X332"/>
    </row>
    <row r="333" spans="1:24" ht="12.75">
      <c r="A333" s="29"/>
      <c r="B333" s="29"/>
      <c r="C333" s="38"/>
      <c r="D333" s="38"/>
      <c r="E333" s="29"/>
      <c r="F333" s="30"/>
      <c r="G333" s="30"/>
      <c r="H333"/>
      <c r="I333"/>
      <c r="J333"/>
      <c r="K333"/>
      <c r="L333"/>
      <c r="M333"/>
      <c r="N333"/>
      <c r="O333"/>
      <c r="P333" s="30"/>
      <c r="Q333" s="30"/>
      <c r="R333" s="30"/>
      <c r="S333"/>
      <c r="T333"/>
      <c r="U333"/>
      <c r="V333"/>
      <c r="W333"/>
      <c r="X333"/>
    </row>
    <row r="334" spans="1:24" ht="12.75">
      <c r="A334" s="29"/>
      <c r="B334" s="29"/>
      <c r="C334" s="38"/>
      <c r="D334" s="38"/>
      <c r="E334" s="29"/>
      <c r="F334" s="30"/>
      <c r="G334" s="30"/>
      <c r="H334"/>
      <c r="I334"/>
      <c r="J334"/>
      <c r="K334"/>
      <c r="L334"/>
      <c r="M334"/>
      <c r="N334"/>
      <c r="O334"/>
      <c r="P334" s="30"/>
      <c r="Q334" s="30"/>
      <c r="R334" s="30"/>
      <c r="S334"/>
      <c r="T334"/>
      <c r="U334"/>
      <c r="V334"/>
      <c r="W334"/>
      <c r="X334"/>
    </row>
    <row r="335" spans="1:24" ht="12.75">
      <c r="A335" s="29"/>
      <c r="B335" s="29"/>
      <c r="C335" s="38"/>
      <c r="D335" s="38"/>
      <c r="E335" s="29"/>
      <c r="F335" s="30"/>
      <c r="G335" s="30"/>
      <c r="H335"/>
      <c r="I335"/>
      <c r="J335"/>
      <c r="K335"/>
      <c r="L335"/>
      <c r="M335"/>
      <c r="N335"/>
      <c r="O335"/>
      <c r="P335" s="30"/>
      <c r="Q335" s="30"/>
      <c r="R335" s="30"/>
      <c r="S335"/>
      <c r="T335"/>
      <c r="U335"/>
      <c r="V335"/>
      <c r="W335"/>
      <c r="X335"/>
    </row>
    <row r="336" spans="1:24" ht="12.75">
      <c r="A336" s="29"/>
      <c r="B336" s="29"/>
      <c r="C336" s="38"/>
      <c r="D336" s="38"/>
      <c r="E336" s="29"/>
      <c r="F336" s="30"/>
      <c r="G336" s="30"/>
      <c r="H336"/>
      <c r="I336"/>
      <c r="J336"/>
      <c r="K336"/>
      <c r="L336"/>
      <c r="M336"/>
      <c r="N336"/>
      <c r="O336"/>
      <c r="P336" s="30"/>
      <c r="Q336" s="30"/>
      <c r="R336" s="30"/>
      <c r="S336"/>
      <c r="T336"/>
      <c r="U336"/>
      <c r="V336"/>
      <c r="W336"/>
      <c r="X336"/>
    </row>
    <row r="337" spans="1:24" ht="12.75">
      <c r="A337" s="29"/>
      <c r="B337" s="29"/>
      <c r="C337" s="38"/>
      <c r="D337" s="38"/>
      <c r="E337" s="29"/>
      <c r="F337" s="30"/>
      <c r="G337" s="30"/>
      <c r="H337"/>
      <c r="I337"/>
      <c r="J337"/>
      <c r="K337"/>
      <c r="L337"/>
      <c r="M337"/>
      <c r="N337"/>
      <c r="O337"/>
      <c r="P337" s="30"/>
      <c r="Q337" s="30"/>
      <c r="R337" s="30"/>
      <c r="S337"/>
      <c r="T337"/>
      <c r="U337"/>
      <c r="V337"/>
      <c r="W337"/>
      <c r="X337"/>
    </row>
    <row r="338" spans="1:24" ht="12.75">
      <c r="A338" s="29"/>
      <c r="B338" s="29"/>
      <c r="C338" s="38"/>
      <c r="D338" s="38"/>
      <c r="E338" s="29"/>
      <c r="F338" s="30"/>
      <c r="G338" s="30"/>
      <c r="H338"/>
      <c r="I338"/>
      <c r="J338"/>
      <c r="K338"/>
      <c r="L338"/>
      <c r="M338"/>
      <c r="N338"/>
      <c r="O338"/>
      <c r="P338" s="30"/>
      <c r="Q338" s="30"/>
      <c r="R338" s="30"/>
      <c r="S338"/>
      <c r="T338"/>
      <c r="U338"/>
      <c r="V338"/>
      <c r="W338"/>
      <c r="X338"/>
    </row>
    <row r="339" spans="1:24" ht="12.75">
      <c r="A339" s="29"/>
      <c r="B339" s="29"/>
      <c r="C339" s="38"/>
      <c r="D339" s="38"/>
      <c r="E339" s="29"/>
      <c r="F339" s="30"/>
      <c r="G339" s="30"/>
      <c r="H339"/>
      <c r="I339"/>
      <c r="J339"/>
      <c r="K339"/>
      <c r="L339"/>
      <c r="M339"/>
      <c r="N339"/>
      <c r="O339"/>
      <c r="P339" s="30"/>
      <c r="Q339" s="30"/>
      <c r="R339" s="30"/>
      <c r="S339"/>
      <c r="T339"/>
      <c r="U339"/>
      <c r="V339"/>
      <c r="W339"/>
      <c r="X339"/>
    </row>
    <row r="340" spans="1:24" ht="12.75">
      <c r="A340" s="29"/>
      <c r="B340" s="29"/>
      <c r="C340" s="38"/>
      <c r="D340" s="38"/>
      <c r="E340" s="29"/>
      <c r="F340" s="30"/>
      <c r="G340" s="30"/>
      <c r="H340"/>
      <c r="I340"/>
      <c r="J340"/>
      <c r="K340"/>
      <c r="L340"/>
      <c r="M340"/>
      <c r="N340"/>
      <c r="O340"/>
      <c r="P340" s="30"/>
      <c r="Q340" s="30"/>
      <c r="R340" s="30"/>
      <c r="S340"/>
      <c r="T340"/>
      <c r="U340"/>
      <c r="V340"/>
      <c r="W340"/>
      <c r="X340"/>
    </row>
    <row r="341" spans="1:24" ht="12.75">
      <c r="A341" s="29"/>
      <c r="B341" s="29"/>
      <c r="C341" s="38"/>
      <c r="D341" s="38"/>
      <c r="E341" s="29"/>
      <c r="F341" s="30"/>
      <c r="G341" s="30"/>
      <c r="H341"/>
      <c r="I341"/>
      <c r="J341"/>
      <c r="K341"/>
      <c r="L341"/>
      <c r="M341"/>
      <c r="N341"/>
      <c r="O341"/>
      <c r="P341" s="30"/>
      <c r="Q341" s="30"/>
      <c r="R341" s="30"/>
      <c r="S341"/>
      <c r="T341"/>
      <c r="U341"/>
      <c r="V341"/>
      <c r="W341"/>
      <c r="X341"/>
    </row>
    <row r="342" spans="1:24" ht="12.75">
      <c r="A342" s="29"/>
      <c r="B342" s="29"/>
      <c r="C342" s="38"/>
      <c r="D342" s="38"/>
      <c r="E342" s="29"/>
      <c r="F342" s="30"/>
      <c r="G342" s="30"/>
      <c r="H342"/>
      <c r="I342"/>
      <c r="J342"/>
      <c r="K342"/>
      <c r="L342"/>
      <c r="M342"/>
      <c r="N342"/>
      <c r="O342"/>
      <c r="P342" s="30"/>
      <c r="Q342" s="30"/>
      <c r="R342" s="30"/>
      <c r="S342"/>
      <c r="T342"/>
      <c r="U342"/>
      <c r="V342"/>
      <c r="W342"/>
      <c r="X342"/>
    </row>
    <row r="343" spans="1:24" ht="12.75">
      <c r="A343" s="29"/>
      <c r="B343" s="29"/>
      <c r="C343" s="38"/>
      <c r="D343" s="38"/>
      <c r="E343" s="29"/>
      <c r="F343" s="30"/>
      <c r="G343" s="30"/>
      <c r="H343"/>
      <c r="I343"/>
      <c r="J343"/>
      <c r="K343"/>
      <c r="L343"/>
      <c r="M343"/>
      <c r="N343"/>
      <c r="O343"/>
      <c r="P343" s="30"/>
      <c r="Q343" s="30"/>
      <c r="R343" s="30"/>
      <c r="S343"/>
      <c r="T343"/>
      <c r="U343"/>
      <c r="V343"/>
      <c r="W343"/>
      <c r="X343"/>
    </row>
    <row r="344" spans="1:24" ht="12.75">
      <c r="A344" s="29"/>
      <c r="B344" s="29"/>
      <c r="C344" s="38"/>
      <c r="D344" s="38"/>
      <c r="E344" s="29"/>
      <c r="F344" s="30"/>
      <c r="G344" s="30"/>
      <c r="H344"/>
      <c r="I344"/>
      <c r="J344"/>
      <c r="K344"/>
      <c r="L344"/>
      <c r="M344"/>
      <c r="N344"/>
      <c r="O344"/>
      <c r="P344" s="30"/>
      <c r="Q344" s="30"/>
      <c r="R344" s="30"/>
      <c r="S344"/>
      <c r="T344"/>
      <c r="U344"/>
      <c r="V344"/>
      <c r="W344"/>
      <c r="X344"/>
    </row>
    <row r="345" spans="1:24" ht="12.75">
      <c r="A345" s="29"/>
      <c r="B345" s="29"/>
      <c r="C345" s="38"/>
      <c r="D345" s="38"/>
      <c r="E345" s="29"/>
      <c r="F345" s="30"/>
      <c r="G345" s="30"/>
      <c r="H345"/>
      <c r="I345"/>
      <c r="J345"/>
      <c r="K345"/>
      <c r="L345"/>
      <c r="M345"/>
      <c r="N345"/>
      <c r="O345"/>
      <c r="P345" s="30"/>
      <c r="Q345" s="30"/>
      <c r="R345" s="30"/>
      <c r="S345"/>
      <c r="T345"/>
      <c r="U345"/>
      <c r="V345"/>
      <c r="W345"/>
      <c r="X345"/>
    </row>
    <row r="346" spans="1:24" ht="12.75">
      <c r="A346" s="29"/>
      <c r="B346" s="29"/>
      <c r="C346" s="38"/>
      <c r="D346" s="38"/>
      <c r="E346" s="29"/>
      <c r="F346" s="30"/>
      <c r="G346" s="30"/>
      <c r="H346"/>
      <c r="I346"/>
      <c r="J346"/>
      <c r="K346"/>
      <c r="L346"/>
      <c r="M346"/>
      <c r="N346"/>
      <c r="O346"/>
      <c r="P346" s="30"/>
      <c r="Q346" s="30"/>
      <c r="R346" s="30"/>
      <c r="S346"/>
      <c r="T346"/>
      <c r="U346"/>
      <c r="V346"/>
      <c r="W346"/>
      <c r="X346"/>
    </row>
    <row r="347" spans="1:24" ht="12.75">
      <c r="A347" s="29"/>
      <c r="B347" s="29"/>
      <c r="C347" s="38"/>
      <c r="D347" s="38"/>
      <c r="E347" s="29"/>
      <c r="F347" s="30"/>
      <c r="G347" s="30"/>
      <c r="H347"/>
      <c r="I347"/>
      <c r="J347"/>
      <c r="K347"/>
      <c r="L347"/>
      <c r="M347"/>
      <c r="N347"/>
      <c r="O347"/>
      <c r="P347" s="30"/>
      <c r="Q347" s="30"/>
      <c r="R347" s="30"/>
      <c r="S347"/>
      <c r="T347"/>
      <c r="U347"/>
      <c r="V347"/>
      <c r="W347"/>
      <c r="X347"/>
    </row>
    <row r="348" spans="1:24" ht="12.75">
      <c r="A348" s="29"/>
      <c r="B348" s="29"/>
      <c r="C348" s="38"/>
      <c r="D348" s="38"/>
      <c r="E348" s="29"/>
      <c r="F348" s="30"/>
      <c r="G348" s="30"/>
      <c r="H348"/>
      <c r="I348"/>
      <c r="J348"/>
      <c r="K348"/>
      <c r="L348"/>
      <c r="M348"/>
      <c r="N348"/>
      <c r="O348"/>
      <c r="P348" s="30"/>
      <c r="Q348" s="30"/>
      <c r="R348" s="30"/>
      <c r="S348"/>
      <c r="T348"/>
      <c r="U348"/>
      <c r="V348"/>
      <c r="W348"/>
      <c r="X348"/>
    </row>
    <row r="349" spans="1:24" ht="12.75">
      <c r="A349" s="29"/>
      <c r="B349" s="29"/>
      <c r="C349" s="38"/>
      <c r="D349" s="38"/>
      <c r="E349" s="29"/>
      <c r="F349" s="30"/>
      <c r="G349" s="30"/>
      <c r="H349"/>
      <c r="I349"/>
      <c r="J349"/>
      <c r="K349"/>
      <c r="L349"/>
      <c r="M349"/>
      <c r="N349"/>
      <c r="O349"/>
      <c r="P349" s="30"/>
      <c r="Q349" s="30"/>
      <c r="R349" s="30"/>
      <c r="S349"/>
      <c r="T349"/>
      <c r="U349"/>
      <c r="V349"/>
      <c r="W349"/>
      <c r="X349"/>
    </row>
    <row r="350" spans="1:24" ht="12.75">
      <c r="A350" s="29"/>
      <c r="B350" s="29"/>
      <c r="C350" s="38"/>
      <c r="D350" s="38"/>
      <c r="E350" s="29"/>
      <c r="F350" s="30"/>
      <c r="G350" s="30"/>
      <c r="H350"/>
      <c r="I350"/>
      <c r="J350"/>
      <c r="K350"/>
      <c r="L350"/>
      <c r="M350"/>
      <c r="N350"/>
      <c r="O350"/>
      <c r="P350" s="30"/>
      <c r="Q350" s="30"/>
      <c r="R350" s="30"/>
      <c r="S350"/>
      <c r="T350"/>
      <c r="U350"/>
      <c r="V350"/>
      <c r="W350"/>
      <c r="X350"/>
    </row>
    <row r="351" spans="1:24" ht="12.75">
      <c r="A351" s="29"/>
      <c r="B351" s="29"/>
      <c r="C351" s="38"/>
      <c r="D351" s="38"/>
      <c r="E351" s="29"/>
      <c r="F351" s="30"/>
      <c r="G351" s="30"/>
      <c r="H351"/>
      <c r="I351"/>
      <c r="J351"/>
      <c r="K351"/>
      <c r="L351"/>
      <c r="M351"/>
      <c r="N351"/>
      <c r="O351"/>
      <c r="P351" s="30"/>
      <c r="Q351" s="30"/>
      <c r="R351" s="30"/>
      <c r="S351"/>
      <c r="T351"/>
      <c r="U351"/>
      <c r="V351"/>
      <c r="W351"/>
      <c r="X351"/>
    </row>
    <row r="352" spans="1:24" ht="12.75">
      <c r="A352" s="29"/>
      <c r="B352" s="29"/>
      <c r="C352" s="38"/>
      <c r="D352" s="38"/>
      <c r="E352" s="29"/>
      <c r="F352" s="30"/>
      <c r="G352" s="30"/>
      <c r="H352"/>
      <c r="I352"/>
      <c r="J352"/>
      <c r="K352"/>
      <c r="L352"/>
      <c r="M352"/>
      <c r="N352"/>
      <c r="O352"/>
      <c r="P352" s="30"/>
      <c r="Q352" s="30"/>
      <c r="R352" s="30"/>
      <c r="S352"/>
      <c r="T352"/>
      <c r="U352"/>
      <c r="V352"/>
      <c r="W352"/>
      <c r="X352"/>
    </row>
    <row r="353" spans="1:24" ht="12.75">
      <c r="A353" s="29"/>
      <c r="B353" s="29"/>
      <c r="C353" s="38"/>
      <c r="D353" s="38"/>
      <c r="E353" s="29"/>
      <c r="F353" s="30"/>
      <c r="G353" s="30"/>
      <c r="H353"/>
      <c r="I353"/>
      <c r="J353"/>
      <c r="K353"/>
      <c r="L353"/>
      <c r="M353"/>
      <c r="N353"/>
      <c r="O353"/>
      <c r="P353" s="30"/>
      <c r="Q353" s="30"/>
      <c r="R353" s="30"/>
      <c r="S353"/>
      <c r="T353"/>
      <c r="U353"/>
      <c r="V353"/>
      <c r="W353"/>
      <c r="X353"/>
    </row>
    <row r="354" spans="1:24" ht="12.75">
      <c r="A354" s="29"/>
      <c r="B354" s="29"/>
      <c r="C354" s="38"/>
      <c r="D354" s="38"/>
      <c r="E354" s="29"/>
      <c r="F354" s="30"/>
      <c r="G354" s="30"/>
      <c r="H354"/>
      <c r="I354"/>
      <c r="J354"/>
      <c r="K354"/>
      <c r="L354"/>
      <c r="M354"/>
      <c r="N354"/>
      <c r="O354"/>
      <c r="P354" s="30"/>
      <c r="Q354" s="30"/>
      <c r="R354" s="30"/>
      <c r="S354"/>
      <c r="T354"/>
      <c r="U354"/>
      <c r="V354"/>
      <c r="W354"/>
      <c r="X354"/>
    </row>
    <row r="355" spans="1:24" ht="12.75">
      <c r="A355" s="29"/>
      <c r="B355" s="29"/>
      <c r="C355" s="38"/>
      <c r="D355" s="38"/>
      <c r="E355" s="29"/>
      <c r="F355" s="30"/>
      <c r="G355" s="30"/>
      <c r="H355"/>
      <c r="I355"/>
      <c r="J355"/>
      <c r="K355"/>
      <c r="L355"/>
      <c r="M355"/>
      <c r="N355"/>
      <c r="O355"/>
      <c r="P355" s="30"/>
      <c r="Q355" s="30"/>
      <c r="R355" s="30"/>
      <c r="S355"/>
      <c r="T355"/>
      <c r="U355"/>
      <c r="V355"/>
      <c r="W355"/>
      <c r="X355"/>
    </row>
    <row r="356" spans="1:24" ht="12.75">
      <c r="A356" s="29"/>
      <c r="B356" s="29"/>
      <c r="C356" s="38"/>
      <c r="D356" s="38"/>
      <c r="E356" s="29"/>
      <c r="F356" s="30"/>
      <c r="G356" s="30"/>
      <c r="H356"/>
      <c r="I356"/>
      <c r="J356"/>
      <c r="K356"/>
      <c r="L356"/>
      <c r="M356"/>
      <c r="N356"/>
      <c r="O356"/>
      <c r="P356" s="30"/>
      <c r="Q356" s="30"/>
      <c r="R356" s="30"/>
      <c r="S356"/>
      <c r="T356"/>
      <c r="U356"/>
      <c r="V356"/>
      <c r="W356"/>
      <c r="X356"/>
    </row>
    <row r="357" spans="1:24" ht="12.75">
      <c r="A357" s="29"/>
      <c r="B357" s="29"/>
      <c r="C357" s="38"/>
      <c r="D357" s="38"/>
      <c r="E357" s="29"/>
      <c r="F357" s="30"/>
      <c r="G357" s="30"/>
      <c r="H357"/>
      <c r="I357"/>
      <c r="J357"/>
      <c r="K357"/>
      <c r="L357"/>
      <c r="M357"/>
      <c r="N357"/>
      <c r="O357"/>
      <c r="P357" s="30"/>
      <c r="Q357" s="30"/>
      <c r="R357" s="30"/>
      <c r="S357"/>
      <c r="T357"/>
      <c r="U357"/>
      <c r="V357"/>
      <c r="W357"/>
      <c r="X357"/>
    </row>
    <row r="358" spans="1:24" ht="12.75">
      <c r="A358" s="29"/>
      <c r="B358" s="29"/>
      <c r="C358" s="38"/>
      <c r="D358" s="38"/>
      <c r="E358" s="29"/>
      <c r="F358" s="30"/>
      <c r="G358" s="30"/>
      <c r="H358"/>
      <c r="I358"/>
      <c r="J358"/>
      <c r="K358"/>
      <c r="L358"/>
      <c r="M358"/>
      <c r="N358"/>
      <c r="O358"/>
      <c r="P358" s="30"/>
      <c r="Q358" s="30"/>
      <c r="R358" s="30"/>
      <c r="S358"/>
      <c r="T358"/>
      <c r="U358"/>
      <c r="V358"/>
      <c r="W358"/>
      <c r="X358"/>
    </row>
    <row r="359" spans="1:24" ht="12.75">
      <c r="A359" s="29"/>
      <c r="B359" s="29"/>
      <c r="C359" s="38"/>
      <c r="D359" s="38"/>
      <c r="E359" s="29"/>
      <c r="F359" s="30"/>
      <c r="G359" s="30"/>
      <c r="H359"/>
      <c r="I359"/>
      <c r="J359"/>
      <c r="K359"/>
      <c r="L359"/>
      <c r="M359"/>
      <c r="N359"/>
      <c r="O359"/>
      <c r="P359" s="30"/>
      <c r="Q359" s="30"/>
      <c r="R359" s="30"/>
      <c r="S359"/>
      <c r="T359"/>
      <c r="U359"/>
      <c r="V359"/>
      <c r="W359"/>
      <c r="X359"/>
    </row>
    <row r="360" spans="1:24" ht="12.75">
      <c r="A360" s="29"/>
      <c r="B360" s="29"/>
      <c r="C360" s="38"/>
      <c r="D360" s="38"/>
      <c r="E360" s="29"/>
      <c r="F360" s="30"/>
      <c r="G360" s="30"/>
      <c r="H360"/>
      <c r="I360"/>
      <c r="J360"/>
      <c r="K360"/>
      <c r="L360"/>
      <c r="M360"/>
      <c r="N360"/>
      <c r="O360"/>
      <c r="P360" s="30"/>
      <c r="Q360" s="30"/>
      <c r="R360" s="30"/>
      <c r="S360"/>
      <c r="T360"/>
      <c r="U360"/>
      <c r="V360"/>
      <c r="W360"/>
      <c r="X360"/>
    </row>
    <row r="361" spans="1:24" ht="12.75">
      <c r="A361" s="29"/>
      <c r="B361" s="29"/>
      <c r="C361" s="38"/>
      <c r="D361" s="38"/>
      <c r="E361" s="29"/>
      <c r="F361" s="30"/>
      <c r="G361" s="30"/>
      <c r="H361"/>
      <c r="I361"/>
      <c r="J361"/>
      <c r="K361"/>
      <c r="L361"/>
      <c r="M361"/>
      <c r="N361"/>
      <c r="O361"/>
      <c r="P361" s="30"/>
      <c r="Q361" s="30"/>
      <c r="R361" s="30"/>
      <c r="S361"/>
      <c r="T361"/>
      <c r="U361"/>
      <c r="V361"/>
      <c r="W361"/>
      <c r="X361"/>
    </row>
    <row r="362" spans="1:24" ht="12.75">
      <c r="A362" s="29"/>
      <c r="B362" s="29"/>
      <c r="C362" s="38"/>
      <c r="D362" s="38"/>
      <c r="E362" s="29"/>
      <c r="F362" s="30"/>
      <c r="G362" s="30"/>
      <c r="H362"/>
      <c r="I362"/>
      <c r="J362"/>
      <c r="K362"/>
      <c r="L362"/>
      <c r="M362"/>
      <c r="N362"/>
      <c r="O362"/>
      <c r="P362" s="30"/>
      <c r="Q362" s="30"/>
      <c r="R362" s="30"/>
      <c r="S362"/>
      <c r="T362"/>
      <c r="U362"/>
      <c r="V362"/>
      <c r="W362"/>
      <c r="X362"/>
    </row>
    <row r="363" spans="1:24" ht="12.75">
      <c r="A363" s="29"/>
      <c r="B363" s="29"/>
      <c r="C363" s="38"/>
      <c r="D363" s="38"/>
      <c r="E363" s="29"/>
      <c r="F363" s="30"/>
      <c r="G363" s="30"/>
      <c r="H363"/>
      <c r="I363"/>
      <c r="J363"/>
      <c r="K363"/>
      <c r="L363"/>
      <c r="M363"/>
      <c r="N363"/>
      <c r="O363"/>
      <c r="P363" s="30"/>
      <c r="Q363" s="30"/>
      <c r="R363" s="30"/>
      <c r="S363"/>
      <c r="T363"/>
      <c r="U363"/>
      <c r="V363"/>
      <c r="W363"/>
      <c r="X363"/>
    </row>
    <row r="364" spans="1:24" ht="12.75">
      <c r="A364" s="29"/>
      <c r="B364" s="29"/>
      <c r="C364" s="38"/>
      <c r="D364" s="38"/>
      <c r="E364" s="29"/>
      <c r="F364" s="30"/>
      <c r="G364" s="30"/>
      <c r="H364"/>
      <c r="I364"/>
      <c r="J364"/>
      <c r="K364"/>
      <c r="L364"/>
      <c r="M364"/>
      <c r="N364"/>
      <c r="O364"/>
      <c r="P364" s="30"/>
      <c r="Q364" s="30"/>
      <c r="R364" s="30"/>
      <c r="S364"/>
      <c r="T364"/>
      <c r="U364"/>
      <c r="V364"/>
      <c r="W364"/>
      <c r="X364"/>
    </row>
    <row r="365" spans="1:24" ht="12.75">
      <c r="A365" s="29"/>
      <c r="B365" s="29"/>
      <c r="C365" s="38"/>
      <c r="D365" s="38"/>
      <c r="E365" s="29"/>
      <c r="F365" s="30"/>
      <c r="G365" s="30"/>
      <c r="H365"/>
      <c r="I365"/>
      <c r="J365"/>
      <c r="K365"/>
      <c r="L365"/>
      <c r="M365"/>
      <c r="N365"/>
      <c r="O365"/>
      <c r="P365" s="30"/>
      <c r="Q365" s="30"/>
      <c r="R365" s="30"/>
      <c r="S365"/>
      <c r="T365"/>
      <c r="U365"/>
      <c r="V365"/>
      <c r="W365"/>
      <c r="X365"/>
    </row>
    <row r="366" spans="1:24" ht="12.75">
      <c r="A366" s="29"/>
      <c r="B366" s="29"/>
      <c r="C366" s="38"/>
      <c r="D366" s="38"/>
      <c r="E366" s="29"/>
      <c r="F366" s="30"/>
      <c r="G366" s="30"/>
      <c r="H366"/>
      <c r="I366"/>
      <c r="J366"/>
      <c r="K366"/>
      <c r="L366"/>
      <c r="M366"/>
      <c r="N366"/>
      <c r="O366"/>
      <c r="P366" s="30"/>
      <c r="Q366" s="30"/>
      <c r="R366" s="30"/>
      <c r="S366"/>
      <c r="T366"/>
      <c r="U366"/>
      <c r="V366"/>
      <c r="W366"/>
      <c r="X366"/>
    </row>
    <row r="367" spans="1:24" ht="12.75">
      <c r="A367" s="29"/>
      <c r="B367" s="29"/>
      <c r="C367" s="38"/>
      <c r="D367" s="38"/>
      <c r="E367" s="29"/>
      <c r="F367" s="30"/>
      <c r="G367" s="30"/>
      <c r="H367"/>
      <c r="I367"/>
      <c r="J367"/>
      <c r="K367"/>
      <c r="L367"/>
      <c r="M367"/>
      <c r="N367"/>
      <c r="O367"/>
      <c r="P367" s="30"/>
      <c r="Q367" s="30"/>
      <c r="R367" s="30"/>
      <c r="S367"/>
      <c r="T367"/>
      <c r="U367"/>
      <c r="V367"/>
      <c r="W367"/>
      <c r="X367"/>
    </row>
    <row r="368" spans="1:24" ht="12.75">
      <c r="A368" s="29"/>
      <c r="B368" s="29"/>
      <c r="C368" s="38"/>
      <c r="D368" s="38"/>
      <c r="E368" s="29"/>
      <c r="F368" s="30"/>
      <c r="G368" s="30"/>
      <c r="H368"/>
      <c r="I368"/>
      <c r="J368"/>
      <c r="K368"/>
      <c r="L368"/>
      <c r="M368"/>
      <c r="N368"/>
      <c r="O368"/>
      <c r="P368" s="30"/>
      <c r="Q368" s="30"/>
      <c r="R368" s="30"/>
      <c r="S368"/>
      <c r="T368"/>
      <c r="U368"/>
      <c r="V368"/>
      <c r="W368"/>
      <c r="X368"/>
    </row>
    <row r="369" spans="1:24" ht="12.75">
      <c r="A369" s="29"/>
      <c r="B369" s="29"/>
      <c r="C369" s="38"/>
      <c r="D369" s="38"/>
      <c r="E369" s="29"/>
      <c r="F369" s="30"/>
      <c r="G369" s="30"/>
      <c r="H369"/>
      <c r="I369"/>
      <c r="J369"/>
      <c r="K369"/>
      <c r="L369"/>
      <c r="M369"/>
      <c r="N369"/>
      <c r="O369"/>
      <c r="P369" s="30"/>
      <c r="Q369" s="30"/>
      <c r="R369" s="30"/>
      <c r="S369"/>
      <c r="T369"/>
      <c r="U369"/>
      <c r="V369"/>
      <c r="W369"/>
      <c r="X369"/>
    </row>
    <row r="370" spans="1:24" ht="12.75">
      <c r="A370" s="29"/>
      <c r="B370" s="29"/>
      <c r="C370" s="38"/>
      <c r="D370" s="38"/>
      <c r="E370" s="29"/>
      <c r="F370" s="30"/>
      <c r="G370" s="30"/>
      <c r="H370"/>
      <c r="I370"/>
      <c r="J370"/>
      <c r="K370"/>
      <c r="L370"/>
      <c r="M370"/>
      <c r="N370"/>
      <c r="O370"/>
      <c r="P370" s="30"/>
      <c r="Q370" s="30"/>
      <c r="R370" s="30"/>
      <c r="S370"/>
      <c r="T370"/>
      <c r="U370"/>
      <c r="V370"/>
      <c r="W370"/>
      <c r="X370"/>
    </row>
    <row r="371" spans="1:24" ht="12.75">
      <c r="A371" s="29"/>
      <c r="B371" s="29"/>
      <c r="C371" s="38"/>
      <c r="D371" s="38"/>
      <c r="E371" s="29"/>
      <c r="F371" s="30"/>
      <c r="G371" s="30"/>
      <c r="H371"/>
      <c r="I371"/>
      <c r="J371"/>
      <c r="K371"/>
      <c r="L371"/>
      <c r="M371"/>
      <c r="N371"/>
      <c r="O371"/>
      <c r="P371" s="30"/>
      <c r="Q371" s="30"/>
      <c r="R371" s="30"/>
      <c r="S371"/>
      <c r="T371"/>
      <c r="U371"/>
      <c r="V371"/>
      <c r="W371"/>
      <c r="X371"/>
    </row>
    <row r="372" spans="1:24" ht="12.75">
      <c r="A372" s="29"/>
      <c r="B372" s="29"/>
      <c r="C372" s="38"/>
      <c r="D372" s="38"/>
      <c r="E372" s="29"/>
      <c r="F372" s="30"/>
      <c r="G372" s="30"/>
      <c r="H372"/>
      <c r="I372"/>
      <c r="J372"/>
      <c r="K372"/>
      <c r="L372"/>
      <c r="M372"/>
      <c r="N372"/>
      <c r="O372"/>
      <c r="P372" s="30"/>
      <c r="Q372" s="30"/>
      <c r="R372" s="30"/>
      <c r="S372"/>
      <c r="T372"/>
      <c r="U372"/>
      <c r="V372"/>
      <c r="W372"/>
      <c r="X372"/>
    </row>
    <row r="373" spans="1:24" ht="12.75">
      <c r="A373" s="29"/>
      <c r="B373" s="29"/>
      <c r="C373" s="38"/>
      <c r="D373" s="38"/>
      <c r="E373" s="29"/>
      <c r="F373" s="30"/>
      <c r="G373" s="30"/>
      <c r="H373"/>
      <c r="I373"/>
      <c r="J373"/>
      <c r="K373"/>
      <c r="L373"/>
      <c r="M373"/>
      <c r="N373"/>
      <c r="O373"/>
      <c r="P373" s="30"/>
      <c r="Q373" s="30"/>
      <c r="R373" s="30"/>
      <c r="S373"/>
      <c r="T373"/>
      <c r="U373"/>
      <c r="V373"/>
      <c r="W373"/>
      <c r="X373"/>
    </row>
    <row r="374" spans="1:24" ht="12.75">
      <c r="A374" s="29"/>
      <c r="B374" s="29"/>
      <c r="C374" s="38"/>
      <c r="D374" s="38"/>
      <c r="E374" s="29"/>
      <c r="F374" s="30"/>
      <c r="G374" s="30"/>
      <c r="H374"/>
      <c r="I374"/>
      <c r="J374"/>
      <c r="K374"/>
      <c r="L374"/>
      <c r="M374"/>
      <c r="N374"/>
      <c r="O374"/>
      <c r="P374" s="30"/>
      <c r="Q374" s="30"/>
      <c r="R374" s="30"/>
      <c r="S374"/>
      <c r="T374"/>
      <c r="U374"/>
      <c r="V374"/>
      <c r="W374"/>
      <c r="X374"/>
    </row>
    <row r="375" spans="1:24" ht="12.75">
      <c r="A375" s="29"/>
      <c r="B375" s="29"/>
      <c r="C375" s="38"/>
      <c r="D375" s="38"/>
      <c r="E375" s="29"/>
      <c r="F375" s="30"/>
      <c r="G375" s="30"/>
      <c r="H375"/>
      <c r="I375"/>
      <c r="J375"/>
      <c r="K375"/>
      <c r="L375"/>
      <c r="M375"/>
      <c r="N375"/>
      <c r="O375"/>
      <c r="P375" s="30"/>
      <c r="Q375" s="30"/>
      <c r="R375" s="30"/>
      <c r="S375"/>
      <c r="T375"/>
      <c r="U375"/>
      <c r="V375"/>
      <c r="W375"/>
      <c r="X375"/>
    </row>
    <row r="376" spans="1:24" ht="12.75">
      <c r="A376" s="29"/>
      <c r="B376" s="29"/>
      <c r="C376" s="38"/>
      <c r="D376" s="38"/>
      <c r="E376" s="29"/>
      <c r="F376" s="30"/>
      <c r="G376" s="30"/>
      <c r="H376"/>
      <c r="I376"/>
      <c r="J376"/>
      <c r="K376"/>
      <c r="L376"/>
      <c r="M376"/>
      <c r="N376"/>
      <c r="O376"/>
      <c r="P376" s="30"/>
      <c r="Q376" s="30"/>
      <c r="R376" s="30"/>
      <c r="S376"/>
      <c r="T376"/>
      <c r="U376"/>
      <c r="V376"/>
      <c r="W376"/>
      <c r="X376"/>
    </row>
    <row r="377" spans="1:24" ht="12.75">
      <c r="A377" s="29"/>
      <c r="B377" s="29"/>
      <c r="C377" s="38"/>
      <c r="D377" s="38"/>
      <c r="E377" s="29"/>
      <c r="F377" s="30"/>
      <c r="G377" s="30"/>
      <c r="H377"/>
      <c r="I377"/>
      <c r="J377"/>
      <c r="K377"/>
      <c r="L377"/>
      <c r="M377"/>
      <c r="N377"/>
      <c r="O377"/>
      <c r="P377" s="30"/>
      <c r="Q377" s="30"/>
      <c r="R377" s="30"/>
      <c r="S377"/>
      <c r="T377"/>
      <c r="U377"/>
      <c r="V377"/>
      <c r="W377"/>
      <c r="X377"/>
    </row>
    <row r="378" spans="1:24" ht="12.75">
      <c r="A378" s="29"/>
      <c r="B378" s="29"/>
      <c r="C378" s="38"/>
      <c r="D378" s="38"/>
      <c r="E378" s="29"/>
      <c r="F378" s="30"/>
      <c r="G378" s="30"/>
      <c r="H378"/>
      <c r="I378"/>
      <c r="J378"/>
      <c r="K378"/>
      <c r="L378"/>
      <c r="M378"/>
      <c r="N378"/>
      <c r="O378"/>
      <c r="P378" s="30"/>
      <c r="Q378" s="30"/>
      <c r="R378" s="30"/>
      <c r="S378"/>
      <c r="T378"/>
      <c r="U378"/>
      <c r="V378"/>
      <c r="W378"/>
      <c r="X378"/>
    </row>
    <row r="379" spans="1:24" ht="12.75">
      <c r="A379" s="29"/>
      <c r="B379" s="29"/>
      <c r="C379" s="38"/>
      <c r="D379" s="38"/>
      <c r="E379" s="29"/>
      <c r="F379" s="30"/>
      <c r="G379" s="30"/>
      <c r="H379"/>
      <c r="I379"/>
      <c r="J379"/>
      <c r="K379"/>
      <c r="L379"/>
      <c r="M379"/>
      <c r="N379"/>
      <c r="O379"/>
      <c r="P379" s="30"/>
      <c r="Q379" s="30"/>
      <c r="R379" s="30"/>
      <c r="S379"/>
      <c r="T379"/>
      <c r="U379"/>
      <c r="V379"/>
      <c r="W379"/>
      <c r="X379"/>
    </row>
    <row r="380" spans="1:24" ht="12.75">
      <c r="A380" s="29"/>
      <c r="B380" s="29"/>
      <c r="C380" s="38"/>
      <c r="D380" s="38"/>
      <c r="E380" s="29"/>
      <c r="F380" s="30"/>
      <c r="G380" s="30"/>
      <c r="H380"/>
      <c r="I380"/>
      <c r="J380"/>
      <c r="K380"/>
      <c r="L380"/>
      <c r="M380"/>
      <c r="N380"/>
      <c r="O380"/>
      <c r="P380" s="30"/>
      <c r="Q380" s="30"/>
      <c r="R380" s="30"/>
      <c r="S380"/>
      <c r="T380"/>
      <c r="U380"/>
      <c r="V380"/>
      <c r="W380"/>
      <c r="X380"/>
    </row>
    <row r="381" spans="1:24" ht="12.75">
      <c r="A381" s="29"/>
      <c r="B381" s="29"/>
      <c r="C381" s="38"/>
      <c r="D381" s="38"/>
      <c r="E381" s="29"/>
      <c r="F381" s="30"/>
      <c r="G381" s="30"/>
      <c r="H381"/>
      <c r="I381"/>
      <c r="J381"/>
      <c r="K381"/>
      <c r="L381"/>
      <c r="M381"/>
      <c r="N381"/>
      <c r="O381"/>
      <c r="P381" s="30"/>
      <c r="Q381" s="30"/>
      <c r="R381" s="30"/>
      <c r="S381"/>
      <c r="T381"/>
      <c r="U381"/>
      <c r="V381"/>
      <c r="W381"/>
      <c r="X381"/>
    </row>
    <row r="382" spans="1:24" ht="12.75">
      <c r="A382" s="29"/>
      <c r="B382" s="29"/>
      <c r="C382" s="38"/>
      <c r="D382" s="38"/>
      <c r="E382" s="29"/>
      <c r="F382" s="30"/>
      <c r="G382" s="30"/>
      <c r="H382"/>
      <c r="I382"/>
      <c r="J382"/>
      <c r="K382"/>
      <c r="L382"/>
      <c r="M382"/>
      <c r="N382"/>
      <c r="O382"/>
      <c r="P382" s="30"/>
      <c r="Q382" s="30"/>
      <c r="R382" s="30"/>
      <c r="S382"/>
      <c r="T382"/>
      <c r="U382"/>
      <c r="V382"/>
      <c r="W382"/>
      <c r="X382"/>
    </row>
    <row r="383" spans="1:24" ht="12.75">
      <c r="A383" s="29"/>
      <c r="B383" s="29"/>
      <c r="C383" s="38"/>
      <c r="D383" s="38"/>
      <c r="E383" s="29"/>
      <c r="F383" s="30"/>
      <c r="G383" s="30"/>
      <c r="H383"/>
      <c r="I383"/>
      <c r="J383"/>
      <c r="K383"/>
      <c r="L383"/>
      <c r="M383"/>
      <c r="N383"/>
      <c r="O383"/>
      <c r="P383" s="30"/>
      <c r="Q383" s="30"/>
      <c r="R383" s="30"/>
      <c r="S383"/>
      <c r="T383"/>
      <c r="U383"/>
      <c r="V383"/>
      <c r="W383"/>
      <c r="X383"/>
    </row>
    <row r="384" spans="1:24" ht="12.75">
      <c r="A384" s="29"/>
      <c r="B384" s="29"/>
      <c r="C384" s="38"/>
      <c r="D384" s="38"/>
      <c r="E384" s="29"/>
      <c r="F384" s="30"/>
      <c r="G384" s="30"/>
      <c r="H384"/>
      <c r="I384"/>
      <c r="J384"/>
      <c r="K384"/>
      <c r="L384"/>
      <c r="M384"/>
      <c r="N384"/>
      <c r="O384"/>
      <c r="P384" s="30"/>
      <c r="Q384" s="30"/>
      <c r="R384" s="30"/>
      <c r="S384"/>
      <c r="T384"/>
      <c r="U384"/>
      <c r="V384"/>
      <c r="W384"/>
      <c r="X384"/>
    </row>
    <row r="385" spans="1:24" ht="12.75">
      <c r="A385" s="29"/>
      <c r="B385" s="29"/>
      <c r="C385" s="38"/>
      <c r="D385" s="38"/>
      <c r="E385" s="29"/>
      <c r="F385" s="30"/>
      <c r="G385" s="30"/>
      <c r="H385"/>
      <c r="I385"/>
      <c r="J385"/>
      <c r="K385"/>
      <c r="L385"/>
      <c r="M385"/>
      <c r="N385"/>
      <c r="O385"/>
      <c r="P385" s="30"/>
      <c r="Q385" s="30"/>
      <c r="R385" s="30"/>
      <c r="S385"/>
      <c r="T385"/>
      <c r="U385"/>
      <c r="V385"/>
      <c r="W385"/>
      <c r="X385"/>
    </row>
    <row r="386" spans="1:24" ht="12.75">
      <c r="A386" s="29"/>
      <c r="B386" s="29"/>
      <c r="C386" s="38"/>
      <c r="D386" s="38"/>
      <c r="E386" s="29"/>
      <c r="F386" s="30"/>
      <c r="G386" s="30"/>
      <c r="H386"/>
      <c r="I386"/>
      <c r="J386"/>
      <c r="K386"/>
      <c r="L386"/>
      <c r="M386"/>
      <c r="N386"/>
      <c r="O386"/>
      <c r="P386" s="30"/>
      <c r="Q386" s="30"/>
      <c r="R386" s="30"/>
      <c r="S386"/>
      <c r="T386"/>
      <c r="U386"/>
      <c r="V386"/>
      <c r="W386"/>
      <c r="X386"/>
    </row>
    <row r="387" spans="1:24" ht="12.75">
      <c r="A387" s="29"/>
      <c r="B387" s="29"/>
      <c r="C387" s="38"/>
      <c r="D387" s="38"/>
      <c r="E387" s="29"/>
      <c r="F387" s="30"/>
      <c r="G387" s="30"/>
      <c r="H387"/>
      <c r="I387"/>
      <c r="J387"/>
      <c r="K387"/>
      <c r="L387"/>
      <c r="M387"/>
      <c r="N387"/>
      <c r="O387"/>
      <c r="P387" s="30"/>
      <c r="Q387" s="30"/>
      <c r="R387" s="30"/>
      <c r="S387"/>
      <c r="T387"/>
      <c r="U387"/>
      <c r="V387"/>
      <c r="W387"/>
      <c r="X387"/>
    </row>
    <row r="388" spans="1:24" ht="12.75">
      <c r="A388" s="29"/>
      <c r="B388" s="29"/>
      <c r="C388" s="38"/>
      <c r="D388" s="38"/>
      <c r="E388" s="29"/>
      <c r="F388" s="30"/>
      <c r="G388" s="30"/>
      <c r="H388"/>
      <c r="I388"/>
      <c r="J388"/>
      <c r="K388"/>
      <c r="L388"/>
      <c r="M388"/>
      <c r="N388"/>
      <c r="O388"/>
      <c r="P388" s="30"/>
      <c r="Q388" s="30"/>
      <c r="R388" s="30"/>
      <c r="S388"/>
      <c r="T388"/>
      <c r="U388"/>
      <c r="V388"/>
      <c r="W388"/>
      <c r="X388"/>
    </row>
    <row r="389" spans="1:24" ht="12.75">
      <c r="A389" s="29"/>
      <c r="B389" s="29"/>
      <c r="C389" s="38"/>
      <c r="D389" s="38"/>
      <c r="E389" s="29"/>
      <c r="F389" s="30"/>
      <c r="G389" s="30"/>
      <c r="H389"/>
      <c r="I389"/>
      <c r="J389"/>
      <c r="K389"/>
      <c r="L389"/>
      <c r="M389"/>
      <c r="N389"/>
      <c r="O389"/>
      <c r="P389" s="30"/>
      <c r="Q389" s="30"/>
      <c r="R389" s="30"/>
      <c r="S389"/>
      <c r="T389"/>
      <c r="U389"/>
      <c r="V389"/>
      <c r="W389"/>
      <c r="X389"/>
    </row>
    <row r="390" spans="1:24" ht="12.75">
      <c r="A390" s="29"/>
      <c r="B390" s="29"/>
      <c r="C390" s="38"/>
      <c r="D390" s="38"/>
      <c r="E390" s="29"/>
      <c r="F390" s="30"/>
      <c r="G390" s="30"/>
      <c r="H390"/>
      <c r="I390"/>
      <c r="J390"/>
      <c r="K390"/>
      <c r="L390"/>
      <c r="M390"/>
      <c r="N390"/>
      <c r="O390"/>
      <c r="P390" s="30"/>
      <c r="Q390" s="30"/>
      <c r="R390" s="30"/>
      <c r="S390"/>
      <c r="T390"/>
      <c r="U390"/>
      <c r="V390"/>
      <c r="W390"/>
      <c r="X390"/>
    </row>
    <row r="391" spans="1:24" ht="12.75">
      <c r="A391" s="29"/>
      <c r="B391" s="29"/>
      <c r="C391" s="38"/>
      <c r="D391" s="38"/>
      <c r="E391" s="29"/>
      <c r="F391" s="30"/>
      <c r="G391" s="30"/>
      <c r="H391"/>
      <c r="I391"/>
      <c r="J391"/>
      <c r="K391"/>
      <c r="L391"/>
      <c r="M391"/>
      <c r="N391"/>
      <c r="O391"/>
      <c r="P391" s="30"/>
      <c r="Q391" s="30"/>
      <c r="R391" s="30"/>
      <c r="S391"/>
      <c r="T391"/>
      <c r="U391"/>
      <c r="V391"/>
      <c r="W391"/>
      <c r="X391"/>
    </row>
    <row r="392" spans="1:24" ht="12.75">
      <c r="A392" s="29"/>
      <c r="B392" s="29"/>
      <c r="C392" s="38"/>
      <c r="D392" s="38"/>
      <c r="E392" s="29"/>
      <c r="F392" s="30"/>
      <c r="G392" s="30"/>
      <c r="H392"/>
      <c r="I392"/>
      <c r="J392"/>
      <c r="K392"/>
      <c r="L392"/>
      <c r="M392"/>
      <c r="N392"/>
      <c r="O392"/>
      <c r="P392" s="30"/>
      <c r="Q392" s="30"/>
      <c r="R392" s="30"/>
      <c r="S392"/>
      <c r="T392"/>
      <c r="U392"/>
      <c r="V392"/>
      <c r="W392"/>
      <c r="X392"/>
    </row>
    <row r="393" spans="1:24" ht="12.75">
      <c r="A393" s="29"/>
      <c r="B393" s="29"/>
      <c r="C393" s="38"/>
      <c r="D393" s="38"/>
      <c r="E393" s="29"/>
      <c r="F393" s="30"/>
      <c r="G393" s="30"/>
      <c r="H393"/>
      <c r="I393"/>
      <c r="J393"/>
      <c r="K393"/>
      <c r="L393"/>
      <c r="M393"/>
      <c r="N393"/>
      <c r="O393"/>
      <c r="P393" s="30"/>
      <c r="Q393" s="30"/>
      <c r="R393" s="30"/>
      <c r="S393"/>
      <c r="T393"/>
      <c r="U393"/>
      <c r="V393"/>
      <c r="W393"/>
      <c r="X393"/>
    </row>
    <row r="394" spans="1:24" ht="12.75">
      <c r="A394" s="29"/>
      <c r="B394" s="29"/>
      <c r="C394" s="38"/>
      <c r="D394" s="38"/>
      <c r="E394" s="29"/>
      <c r="F394" s="30"/>
      <c r="G394" s="30"/>
      <c r="H394"/>
      <c r="I394"/>
      <c r="J394"/>
      <c r="K394"/>
      <c r="L394"/>
      <c r="M394"/>
      <c r="N394"/>
      <c r="O394"/>
      <c r="P394" s="30"/>
      <c r="Q394" s="30"/>
      <c r="R394" s="30"/>
      <c r="S394"/>
      <c r="T394"/>
      <c r="U394"/>
      <c r="V394"/>
      <c r="W394"/>
      <c r="X394"/>
    </row>
    <row r="395" spans="1:24" ht="12.75">
      <c r="A395" s="29"/>
      <c r="B395" s="29"/>
      <c r="C395" s="38"/>
      <c r="D395" s="38"/>
      <c r="E395" s="29"/>
      <c r="F395" s="30"/>
      <c r="G395" s="30"/>
      <c r="H395"/>
      <c r="I395"/>
      <c r="J395"/>
      <c r="K395"/>
      <c r="L395"/>
      <c r="M395"/>
      <c r="N395"/>
      <c r="O395"/>
      <c r="P395" s="30"/>
      <c r="Q395" s="30"/>
      <c r="R395" s="30"/>
      <c r="S395"/>
      <c r="T395"/>
      <c r="U395"/>
      <c r="V395"/>
      <c r="W395"/>
      <c r="X395"/>
    </row>
    <row r="396" spans="1:24" ht="12.75">
      <c r="A396" s="29"/>
      <c r="B396" s="29"/>
      <c r="C396" s="38"/>
      <c r="D396" s="38"/>
      <c r="E396" s="29"/>
      <c r="F396" s="30"/>
      <c r="G396" s="30"/>
      <c r="H396"/>
      <c r="I396"/>
      <c r="J396"/>
      <c r="K396"/>
      <c r="L396"/>
      <c r="M396"/>
      <c r="N396"/>
      <c r="O396"/>
      <c r="P396" s="30"/>
      <c r="Q396" s="30"/>
      <c r="R396" s="30"/>
      <c r="S396"/>
      <c r="T396"/>
      <c r="U396"/>
      <c r="V396"/>
      <c r="W396"/>
      <c r="X396"/>
    </row>
    <row r="397" spans="1:24" ht="12.75">
      <c r="A397" s="29"/>
      <c r="B397" s="29"/>
      <c r="C397" s="38"/>
      <c r="D397" s="38"/>
      <c r="E397" s="29"/>
      <c r="F397" s="30"/>
      <c r="G397" s="30"/>
      <c r="H397"/>
      <c r="I397"/>
      <c r="J397"/>
      <c r="K397"/>
      <c r="L397"/>
      <c r="M397"/>
      <c r="N397"/>
      <c r="O397"/>
      <c r="P397" s="30"/>
      <c r="Q397" s="30"/>
      <c r="R397" s="30"/>
      <c r="S397"/>
      <c r="T397"/>
      <c r="U397"/>
      <c r="V397"/>
      <c r="W397"/>
      <c r="X397"/>
    </row>
    <row r="398" spans="1:24" ht="12.75">
      <c r="A398" s="29"/>
      <c r="B398" s="29"/>
      <c r="C398" s="38"/>
      <c r="D398" s="38"/>
      <c r="E398" s="29"/>
      <c r="F398" s="30"/>
      <c r="G398" s="30"/>
      <c r="H398"/>
      <c r="I398"/>
      <c r="J398"/>
      <c r="K398"/>
      <c r="L398"/>
      <c r="M398"/>
      <c r="N398"/>
      <c r="O398"/>
      <c r="P398" s="30"/>
      <c r="Q398" s="30"/>
      <c r="R398" s="30"/>
      <c r="S398"/>
      <c r="T398"/>
      <c r="U398"/>
      <c r="V398"/>
      <c r="W398"/>
      <c r="X398"/>
    </row>
    <row r="399" spans="1:24" ht="12.75">
      <c r="A399" s="29"/>
      <c r="B399" s="29"/>
      <c r="C399" s="38"/>
      <c r="D399" s="38"/>
      <c r="E399" s="29"/>
      <c r="F399" s="30"/>
      <c r="G399" s="30"/>
      <c r="H399"/>
      <c r="I399"/>
      <c r="J399"/>
      <c r="K399"/>
      <c r="L399"/>
      <c r="M399"/>
      <c r="N399"/>
      <c r="O399"/>
      <c r="P399" s="30"/>
      <c r="Q399" s="30"/>
      <c r="R399" s="30"/>
      <c r="S399"/>
      <c r="T399"/>
      <c r="U399"/>
      <c r="V399"/>
      <c r="W399"/>
      <c r="X399"/>
    </row>
    <row r="400" spans="1:24" ht="12.75">
      <c r="A400" s="29"/>
      <c r="B400" s="29"/>
      <c r="C400" s="38"/>
      <c r="D400" s="38"/>
      <c r="E400" s="29"/>
      <c r="F400" s="30"/>
      <c r="G400" s="30"/>
      <c r="H400"/>
      <c r="I400"/>
      <c r="J400"/>
      <c r="K400"/>
      <c r="L400"/>
      <c r="M400"/>
      <c r="N400"/>
      <c r="O400"/>
      <c r="P400" s="30"/>
      <c r="Q400" s="30"/>
      <c r="R400" s="30"/>
      <c r="S400"/>
      <c r="T400"/>
      <c r="U400"/>
      <c r="V400"/>
      <c r="W400"/>
      <c r="X400"/>
    </row>
    <row r="401" spans="1:24" ht="12.75">
      <c r="A401" s="29"/>
      <c r="B401" s="29"/>
      <c r="C401" s="38"/>
      <c r="D401" s="38"/>
      <c r="E401" s="29"/>
      <c r="F401" s="30"/>
      <c r="G401" s="30"/>
      <c r="H401"/>
      <c r="I401"/>
      <c r="J401"/>
      <c r="K401"/>
      <c r="L401"/>
      <c r="M401"/>
      <c r="N401"/>
      <c r="O401"/>
      <c r="P401" s="30"/>
      <c r="Q401" s="30"/>
      <c r="R401" s="30"/>
      <c r="S401"/>
      <c r="T401"/>
      <c r="U401"/>
      <c r="V401"/>
      <c r="W401"/>
      <c r="X401"/>
    </row>
    <row r="402" spans="1:24" ht="12.75">
      <c r="A402" s="29"/>
      <c r="B402" s="29"/>
      <c r="C402" s="38"/>
      <c r="D402" s="38"/>
      <c r="E402" s="29"/>
      <c r="F402" s="30"/>
      <c r="G402" s="30"/>
      <c r="H402"/>
      <c r="I402"/>
      <c r="J402"/>
      <c r="K402"/>
      <c r="L402"/>
      <c r="M402"/>
      <c r="N402"/>
      <c r="O402"/>
      <c r="P402" s="30"/>
      <c r="Q402" s="30"/>
      <c r="R402" s="30"/>
      <c r="S402"/>
      <c r="T402"/>
      <c r="U402"/>
      <c r="V402"/>
      <c r="W402"/>
      <c r="X402"/>
    </row>
    <row r="403" spans="1:24" ht="12.75">
      <c r="A403" s="29"/>
      <c r="B403" s="29"/>
      <c r="C403" s="38"/>
      <c r="D403" s="38"/>
      <c r="E403" s="29"/>
      <c r="F403" s="30"/>
      <c r="G403" s="30"/>
      <c r="H403"/>
      <c r="I403"/>
      <c r="J403"/>
      <c r="K403"/>
      <c r="L403"/>
      <c r="M403"/>
      <c r="N403"/>
      <c r="O403"/>
      <c r="P403" s="30"/>
      <c r="Q403" s="30"/>
      <c r="R403" s="30"/>
      <c r="S403"/>
      <c r="T403"/>
      <c r="U403"/>
      <c r="V403"/>
      <c r="W403"/>
      <c r="X403"/>
    </row>
    <row r="404" spans="1:24" ht="12.75">
      <c r="A404" s="29"/>
      <c r="B404" s="29"/>
      <c r="C404" s="38"/>
      <c r="D404" s="38"/>
      <c r="E404" s="29"/>
      <c r="F404" s="30"/>
      <c r="G404" s="30"/>
      <c r="H404"/>
      <c r="I404"/>
      <c r="J404"/>
      <c r="K404"/>
      <c r="L404"/>
      <c r="M404"/>
      <c r="N404"/>
      <c r="O404"/>
      <c r="P404" s="30"/>
      <c r="Q404" s="30"/>
      <c r="R404" s="30"/>
      <c r="S404"/>
      <c r="T404"/>
      <c r="U404"/>
      <c r="V404"/>
      <c r="W404"/>
      <c r="X404"/>
    </row>
    <row r="405" spans="1:24" ht="12.75">
      <c r="A405" s="29"/>
      <c r="B405" s="29"/>
      <c r="C405" s="38"/>
      <c r="D405" s="38"/>
      <c r="E405" s="29"/>
      <c r="F405" s="30"/>
      <c r="G405" s="30"/>
      <c r="H405"/>
      <c r="I405"/>
      <c r="J405"/>
      <c r="K405"/>
      <c r="L405"/>
      <c r="M405"/>
      <c r="N405"/>
      <c r="O405"/>
      <c r="P405" s="30"/>
      <c r="Q405" s="30"/>
      <c r="R405" s="30"/>
      <c r="S405"/>
      <c r="T405"/>
      <c r="U405"/>
      <c r="V405"/>
      <c r="W405"/>
      <c r="X405"/>
    </row>
    <row r="406" spans="1:24" ht="12.75">
      <c r="A406" s="29"/>
      <c r="B406" s="29"/>
      <c r="C406" s="38"/>
      <c r="D406" s="38"/>
      <c r="E406" s="29"/>
      <c r="F406" s="30"/>
      <c r="G406" s="30"/>
      <c r="H406"/>
      <c r="I406"/>
      <c r="J406"/>
      <c r="K406"/>
      <c r="L406"/>
      <c r="M406"/>
      <c r="N406"/>
      <c r="O406"/>
      <c r="P406" s="30"/>
      <c r="Q406" s="30"/>
      <c r="R406" s="30"/>
      <c r="S406"/>
      <c r="T406"/>
      <c r="U406"/>
      <c r="V406"/>
      <c r="W406"/>
      <c r="X406"/>
    </row>
    <row r="407" spans="1:24" ht="12.75">
      <c r="A407" s="29"/>
      <c r="B407" s="29"/>
      <c r="C407" s="38"/>
      <c r="D407" s="38"/>
      <c r="E407" s="29"/>
      <c r="F407" s="30"/>
      <c r="G407" s="30"/>
      <c r="H407"/>
      <c r="I407"/>
      <c r="J407"/>
      <c r="K407"/>
      <c r="L407"/>
      <c r="M407"/>
      <c r="N407"/>
      <c r="O407"/>
      <c r="P407" s="30"/>
      <c r="Q407" s="30"/>
      <c r="R407" s="30"/>
      <c r="S407"/>
      <c r="T407"/>
      <c r="U407"/>
      <c r="V407"/>
      <c r="W407"/>
      <c r="X407"/>
    </row>
    <row r="408" spans="1:24" ht="12.75">
      <c r="A408" s="29"/>
      <c r="B408" s="29"/>
      <c r="C408" s="38"/>
      <c r="D408" s="38"/>
      <c r="E408" s="29"/>
      <c r="F408" s="30"/>
      <c r="G408" s="30"/>
      <c r="H408"/>
      <c r="I408"/>
      <c r="J408"/>
      <c r="K408"/>
      <c r="L408"/>
      <c r="M408"/>
      <c r="N408"/>
      <c r="O408"/>
      <c r="P408" s="30"/>
      <c r="Q408" s="30"/>
      <c r="R408" s="30"/>
      <c r="S408"/>
      <c r="T408"/>
      <c r="U408"/>
      <c r="V408"/>
      <c r="W408"/>
      <c r="X408"/>
    </row>
    <row r="409" spans="1:24" ht="12.75">
      <c r="A409" s="29"/>
      <c r="B409" s="29"/>
      <c r="C409" s="38"/>
      <c r="D409" s="38"/>
      <c r="E409" s="29"/>
      <c r="F409" s="30"/>
      <c r="G409" s="30"/>
      <c r="H409"/>
      <c r="I409"/>
      <c r="J409"/>
      <c r="K409"/>
      <c r="L409"/>
      <c r="M409"/>
      <c r="N409"/>
      <c r="O409"/>
      <c r="P409" s="30"/>
      <c r="Q409" s="30"/>
      <c r="R409" s="30"/>
      <c r="S409"/>
      <c r="T409"/>
      <c r="U409"/>
      <c r="V409"/>
      <c r="W409"/>
      <c r="X409"/>
    </row>
    <row r="410" spans="1:24" ht="12.75">
      <c r="A410" s="29"/>
      <c r="B410" s="29"/>
      <c r="C410" s="38"/>
      <c r="D410" s="38"/>
      <c r="E410" s="29"/>
      <c r="F410" s="30"/>
      <c r="G410" s="30"/>
      <c r="H410"/>
      <c r="I410"/>
      <c r="J410"/>
      <c r="K410"/>
      <c r="L410"/>
      <c r="M410"/>
      <c r="N410"/>
      <c r="O410"/>
      <c r="P410" s="30"/>
      <c r="Q410" s="30"/>
      <c r="R410" s="30"/>
      <c r="S410"/>
      <c r="T410"/>
      <c r="U410"/>
      <c r="V410"/>
      <c r="W410"/>
      <c r="X410"/>
    </row>
    <row r="411" spans="1:24" ht="12.75">
      <c r="A411" s="29"/>
      <c r="B411" s="29"/>
      <c r="C411" s="38"/>
      <c r="D411" s="38"/>
      <c r="E411" s="29"/>
      <c r="F411" s="30"/>
      <c r="G411" s="30"/>
      <c r="H411"/>
      <c r="I411"/>
      <c r="J411"/>
      <c r="K411"/>
      <c r="L411"/>
      <c r="M411"/>
      <c r="N411"/>
      <c r="O411"/>
      <c r="P411" s="30"/>
      <c r="Q411" s="30"/>
      <c r="R411" s="30"/>
      <c r="S411"/>
      <c r="T411"/>
      <c r="U411"/>
      <c r="V411"/>
      <c r="W411"/>
      <c r="X411"/>
    </row>
    <row r="412" spans="1:24" ht="12.75">
      <c r="A412" s="29"/>
      <c r="B412" s="29"/>
      <c r="C412" s="38"/>
      <c r="D412" s="38"/>
      <c r="E412" s="29"/>
      <c r="F412" s="30"/>
      <c r="G412" s="30"/>
      <c r="H412"/>
      <c r="I412"/>
      <c r="J412"/>
      <c r="K412"/>
      <c r="L412"/>
      <c r="M412"/>
      <c r="N412"/>
      <c r="O412"/>
      <c r="P412" s="30"/>
      <c r="Q412" s="30"/>
      <c r="R412" s="30"/>
      <c r="S412"/>
      <c r="T412"/>
      <c r="U412"/>
      <c r="V412"/>
      <c r="W412"/>
      <c r="X412"/>
    </row>
    <row r="413" spans="1:24" ht="12.75">
      <c r="A413" s="29"/>
      <c r="B413" s="29"/>
      <c r="C413" s="38"/>
      <c r="D413" s="38"/>
      <c r="E413" s="29"/>
      <c r="F413" s="30"/>
      <c r="G413" s="30"/>
      <c r="H413"/>
      <c r="I413"/>
      <c r="J413"/>
      <c r="K413"/>
      <c r="L413"/>
      <c r="M413"/>
      <c r="N413"/>
      <c r="O413"/>
      <c r="P413" s="30"/>
      <c r="Q413" s="30"/>
      <c r="R413" s="30"/>
      <c r="S413"/>
      <c r="T413"/>
      <c r="U413"/>
      <c r="V413"/>
      <c r="W413"/>
      <c r="X413"/>
    </row>
    <row r="414" spans="1:24" ht="12.75">
      <c r="A414" s="29"/>
      <c r="B414" s="29"/>
      <c r="C414" s="38"/>
      <c r="D414" s="38"/>
      <c r="E414" s="29"/>
      <c r="F414" s="30"/>
      <c r="G414" s="30"/>
      <c r="H414"/>
      <c r="I414"/>
      <c r="J414"/>
      <c r="K414"/>
      <c r="L414"/>
      <c r="M414"/>
      <c r="N414"/>
      <c r="O414"/>
      <c r="P414" s="30"/>
      <c r="Q414" s="30"/>
      <c r="R414" s="30"/>
      <c r="S414"/>
      <c r="T414"/>
      <c r="U414"/>
      <c r="V414"/>
      <c r="W414"/>
      <c r="X414"/>
    </row>
    <row r="415" spans="1:24" ht="12.75">
      <c r="A415" s="29"/>
      <c r="B415" s="29"/>
      <c r="C415" s="38"/>
      <c r="D415" s="38"/>
      <c r="E415" s="29"/>
      <c r="F415" s="30"/>
      <c r="G415" s="30"/>
      <c r="H415"/>
      <c r="I415"/>
      <c r="J415"/>
      <c r="K415"/>
      <c r="L415"/>
      <c r="M415"/>
      <c r="N415"/>
      <c r="O415"/>
      <c r="P415" s="30"/>
      <c r="Q415" s="30"/>
      <c r="R415" s="30"/>
      <c r="S415"/>
      <c r="T415"/>
      <c r="U415"/>
      <c r="V415"/>
      <c r="W415"/>
      <c r="X415"/>
    </row>
    <row r="416" spans="1:24" ht="12.75">
      <c r="A416" s="29"/>
      <c r="B416" s="29"/>
      <c r="C416" s="38"/>
      <c r="D416" s="38"/>
      <c r="E416" s="29"/>
      <c r="F416" s="30"/>
      <c r="G416" s="30"/>
      <c r="H416"/>
      <c r="I416"/>
      <c r="J416"/>
      <c r="K416"/>
      <c r="L416"/>
      <c r="M416"/>
      <c r="N416"/>
      <c r="O416"/>
      <c r="P416" s="30"/>
      <c r="Q416" s="30"/>
      <c r="R416" s="30"/>
      <c r="S416"/>
      <c r="T416"/>
      <c r="U416"/>
      <c r="V416"/>
      <c r="W416"/>
      <c r="X416"/>
    </row>
    <row r="417" spans="1:24" ht="12.75">
      <c r="A417" s="29"/>
      <c r="B417" s="29"/>
      <c r="C417" s="38"/>
      <c r="D417" s="38"/>
      <c r="E417" s="29"/>
      <c r="F417" s="30"/>
      <c r="G417" s="30"/>
      <c r="H417"/>
      <c r="I417"/>
      <c r="J417"/>
      <c r="K417"/>
      <c r="L417"/>
      <c r="M417"/>
      <c r="N417"/>
      <c r="O417"/>
      <c r="P417" s="30"/>
      <c r="Q417" s="30"/>
      <c r="R417" s="30"/>
      <c r="S417"/>
      <c r="T417"/>
      <c r="U417"/>
      <c r="V417"/>
      <c r="W417"/>
      <c r="X417"/>
    </row>
    <row r="418" spans="1:24" ht="12.75">
      <c r="A418" s="29"/>
      <c r="B418" s="29"/>
      <c r="C418" s="38"/>
      <c r="D418" s="38"/>
      <c r="E418" s="29"/>
      <c r="F418" s="30"/>
      <c r="G418" s="30"/>
      <c r="H418"/>
      <c r="I418"/>
      <c r="J418"/>
      <c r="K418"/>
      <c r="L418"/>
      <c r="M418"/>
      <c r="N418"/>
      <c r="O418"/>
      <c r="P418" s="30"/>
      <c r="Q418" s="30"/>
      <c r="R418" s="30"/>
      <c r="S418"/>
      <c r="T418"/>
      <c r="U418"/>
      <c r="V418"/>
      <c r="W418"/>
      <c r="X418"/>
    </row>
    <row r="419" spans="1:24" ht="12.75">
      <c r="A419" s="29"/>
      <c r="B419" s="29"/>
      <c r="C419" s="38"/>
      <c r="D419" s="38"/>
      <c r="E419" s="29"/>
      <c r="F419" s="30"/>
      <c r="G419" s="30"/>
      <c r="H419"/>
      <c r="I419"/>
      <c r="J419"/>
      <c r="K419"/>
      <c r="L419"/>
      <c r="M419"/>
      <c r="N419"/>
      <c r="O419"/>
      <c r="P419" s="30"/>
      <c r="Q419" s="30"/>
      <c r="R419" s="30"/>
      <c r="S419"/>
      <c r="T419"/>
      <c r="U419"/>
      <c r="V419"/>
      <c r="W419"/>
      <c r="X419"/>
    </row>
    <row r="420" spans="1:24" ht="12.75">
      <c r="A420" s="29"/>
      <c r="B420" s="29"/>
      <c r="C420" s="38"/>
      <c r="D420" s="38"/>
      <c r="E420" s="29"/>
      <c r="F420" s="30"/>
      <c r="G420" s="30"/>
      <c r="H420"/>
      <c r="I420"/>
      <c r="J420"/>
      <c r="K420"/>
      <c r="L420"/>
      <c r="M420"/>
      <c r="N420"/>
      <c r="O420"/>
      <c r="P420" s="30"/>
      <c r="Q420" s="30"/>
      <c r="R420" s="30"/>
      <c r="S420"/>
      <c r="T420"/>
      <c r="U420"/>
      <c r="V420"/>
      <c r="W420"/>
      <c r="X420"/>
    </row>
    <row r="421" spans="1:24" ht="12.75">
      <c r="A421" s="29"/>
      <c r="B421" s="29"/>
      <c r="C421" s="38"/>
      <c r="D421" s="38"/>
      <c r="E421" s="29"/>
      <c r="F421" s="30"/>
      <c r="G421" s="30"/>
      <c r="H421"/>
      <c r="I421"/>
      <c r="J421"/>
      <c r="K421"/>
      <c r="L421"/>
      <c r="M421"/>
      <c r="N421"/>
      <c r="O421"/>
      <c r="P421" s="30"/>
      <c r="Q421" s="30"/>
      <c r="R421" s="30"/>
      <c r="S421"/>
      <c r="T421"/>
      <c r="U421"/>
      <c r="V421"/>
      <c r="W421"/>
      <c r="X421"/>
    </row>
    <row r="422" spans="1:24" ht="12.75">
      <c r="A422" s="29"/>
      <c r="B422" s="29"/>
      <c r="C422" s="38"/>
      <c r="D422" s="38"/>
      <c r="E422" s="29"/>
      <c r="F422" s="30"/>
      <c r="G422" s="30"/>
      <c r="H422"/>
      <c r="I422"/>
      <c r="J422"/>
      <c r="K422"/>
      <c r="L422"/>
      <c r="M422"/>
      <c r="N422"/>
      <c r="O422"/>
      <c r="P422" s="30"/>
      <c r="Q422" s="30"/>
      <c r="R422" s="30"/>
      <c r="S422"/>
      <c r="T422"/>
      <c r="U422"/>
      <c r="V422"/>
      <c r="W422"/>
      <c r="X422"/>
    </row>
    <row r="423" spans="1:24" ht="12.75">
      <c r="A423" s="29"/>
      <c r="B423" s="29"/>
      <c r="C423" s="38"/>
      <c r="D423" s="38"/>
      <c r="E423" s="29"/>
      <c r="F423" s="30"/>
      <c r="G423" s="30"/>
      <c r="H423"/>
      <c r="I423"/>
      <c r="J423"/>
      <c r="K423"/>
      <c r="L423"/>
      <c r="M423"/>
      <c r="N423"/>
      <c r="O423"/>
      <c r="P423" s="30"/>
      <c r="Q423" s="30"/>
      <c r="R423" s="30"/>
      <c r="S423"/>
      <c r="T423"/>
      <c r="U423"/>
      <c r="V423"/>
      <c r="W423"/>
      <c r="X423"/>
    </row>
    <row r="424" spans="1:24" ht="12.75">
      <c r="A424" s="29"/>
      <c r="B424" s="29"/>
      <c r="C424" s="38"/>
      <c r="D424" s="38"/>
      <c r="E424" s="29"/>
      <c r="F424" s="30"/>
      <c r="G424" s="30"/>
      <c r="H424"/>
      <c r="I424"/>
      <c r="J424"/>
      <c r="K424"/>
      <c r="L424"/>
      <c r="M424"/>
      <c r="N424"/>
      <c r="O424"/>
      <c r="P424" s="30"/>
      <c r="Q424" s="30"/>
      <c r="R424" s="30"/>
      <c r="S424"/>
      <c r="T424"/>
      <c r="U424"/>
      <c r="V424"/>
      <c r="W424"/>
      <c r="X424"/>
    </row>
    <row r="425" spans="1:24" ht="12.75">
      <c r="A425" s="29"/>
      <c r="B425" s="29"/>
      <c r="C425" s="38"/>
      <c r="D425" s="38"/>
      <c r="E425" s="29"/>
      <c r="F425" s="30"/>
      <c r="G425" s="30"/>
      <c r="H425"/>
      <c r="I425"/>
      <c r="J425"/>
      <c r="K425"/>
      <c r="L425"/>
      <c r="M425"/>
      <c r="N425"/>
      <c r="O425"/>
      <c r="P425" s="30"/>
      <c r="Q425" s="30"/>
      <c r="R425" s="30"/>
      <c r="S425"/>
      <c r="T425"/>
      <c r="U425"/>
      <c r="V425"/>
      <c r="W425"/>
      <c r="X425"/>
    </row>
    <row r="426" spans="1:24" ht="12.75">
      <c r="A426" s="29"/>
      <c r="B426" s="29"/>
      <c r="C426" s="38"/>
      <c r="D426" s="38"/>
      <c r="E426" s="29"/>
      <c r="F426" s="30"/>
      <c r="G426" s="30"/>
      <c r="H426"/>
      <c r="I426"/>
      <c r="J426"/>
      <c r="K426"/>
      <c r="L426"/>
      <c r="M426"/>
      <c r="N426"/>
      <c r="O426"/>
      <c r="P426" s="30"/>
      <c r="Q426" s="30"/>
      <c r="R426" s="30"/>
      <c r="S426"/>
      <c r="T426"/>
      <c r="U426"/>
      <c r="V426"/>
      <c r="W426"/>
      <c r="X426"/>
    </row>
    <row r="427" spans="1:24" ht="12.75">
      <c r="A427" s="29"/>
      <c r="B427" s="29"/>
      <c r="C427" s="38"/>
      <c r="D427" s="38"/>
      <c r="E427" s="29"/>
      <c r="F427" s="30"/>
      <c r="G427" s="30"/>
      <c r="H427"/>
      <c r="I427"/>
      <c r="J427"/>
      <c r="K427"/>
      <c r="L427"/>
      <c r="M427"/>
      <c r="N427"/>
      <c r="O427"/>
      <c r="P427" s="30"/>
      <c r="Q427" s="30"/>
      <c r="R427" s="30"/>
      <c r="S427"/>
      <c r="T427"/>
      <c r="U427"/>
      <c r="V427"/>
      <c r="W427"/>
      <c r="X427"/>
    </row>
    <row r="428" spans="1:24" ht="12.75">
      <c r="A428" s="29"/>
      <c r="B428" s="29"/>
      <c r="C428" s="38"/>
      <c r="D428" s="38"/>
      <c r="E428" s="29"/>
      <c r="F428" s="30"/>
      <c r="G428" s="30"/>
      <c r="H428"/>
      <c r="I428"/>
      <c r="J428"/>
      <c r="K428"/>
      <c r="L428"/>
      <c r="M428"/>
      <c r="N428"/>
      <c r="O428"/>
      <c r="P428" s="30"/>
      <c r="Q428" s="30"/>
      <c r="R428" s="30"/>
      <c r="S428"/>
      <c r="T428"/>
      <c r="U428"/>
      <c r="V428"/>
      <c r="W428"/>
      <c r="X428"/>
    </row>
    <row r="429" spans="1:24" ht="12.75">
      <c r="A429" s="29"/>
      <c r="B429" s="29"/>
      <c r="C429" s="38"/>
      <c r="D429" s="38"/>
      <c r="E429" s="29"/>
      <c r="F429" s="30"/>
      <c r="G429" s="30"/>
      <c r="H429"/>
      <c r="I429"/>
      <c r="J429"/>
      <c r="K429"/>
      <c r="L429"/>
      <c r="M429"/>
      <c r="N429"/>
      <c r="O429"/>
      <c r="P429" s="30"/>
      <c r="Q429" s="30"/>
      <c r="R429" s="30"/>
      <c r="S429"/>
      <c r="T429"/>
      <c r="U429"/>
      <c r="V429"/>
      <c r="W429"/>
      <c r="X429"/>
    </row>
    <row r="430" spans="1:24" ht="12.75">
      <c r="A430" s="29"/>
      <c r="B430" s="29"/>
      <c r="C430" s="38"/>
      <c r="D430" s="38"/>
      <c r="E430" s="29"/>
      <c r="F430" s="30"/>
      <c r="G430" s="30"/>
      <c r="H430"/>
      <c r="I430"/>
      <c r="J430"/>
      <c r="K430"/>
      <c r="L430"/>
      <c r="M430"/>
      <c r="N430"/>
      <c r="O430"/>
      <c r="P430" s="30"/>
      <c r="Q430" s="30"/>
      <c r="R430" s="30"/>
      <c r="S430"/>
      <c r="T430"/>
      <c r="U430"/>
      <c r="V430"/>
      <c r="W430"/>
      <c r="X430"/>
    </row>
    <row r="431" spans="1:24" ht="12.75">
      <c r="A431" s="29"/>
      <c r="B431" s="29"/>
      <c r="C431" s="38"/>
      <c r="D431" s="38"/>
      <c r="E431" s="29"/>
      <c r="F431" s="30"/>
      <c r="G431" s="30"/>
      <c r="H431"/>
      <c r="I431"/>
      <c r="J431"/>
      <c r="K431"/>
      <c r="L431"/>
      <c r="M431"/>
      <c r="N431"/>
      <c r="O431"/>
      <c r="P431" s="30"/>
      <c r="Q431" s="30"/>
      <c r="R431" s="30"/>
      <c r="S431"/>
      <c r="T431"/>
      <c r="U431"/>
      <c r="V431"/>
      <c r="W431"/>
      <c r="X431"/>
    </row>
    <row r="432" spans="1:24" ht="12.75">
      <c r="A432" s="29"/>
      <c r="B432" s="29"/>
      <c r="C432" s="38"/>
      <c r="D432" s="38"/>
      <c r="E432" s="29"/>
      <c r="F432" s="30"/>
      <c r="G432" s="30"/>
      <c r="H432"/>
      <c r="I432"/>
      <c r="J432"/>
      <c r="K432"/>
      <c r="L432"/>
      <c r="M432"/>
      <c r="N432"/>
      <c r="O432"/>
      <c r="P432" s="30"/>
      <c r="Q432" s="30"/>
      <c r="R432" s="30"/>
      <c r="S432"/>
      <c r="T432"/>
      <c r="U432"/>
      <c r="V432"/>
      <c r="W432"/>
      <c r="X432"/>
    </row>
    <row r="433" spans="1:24" ht="12.75">
      <c r="A433" s="29"/>
      <c r="B433" s="29"/>
      <c r="C433" s="38"/>
      <c r="D433" s="38"/>
      <c r="E433" s="29"/>
      <c r="F433" s="30"/>
      <c r="G433" s="30"/>
      <c r="H433"/>
      <c r="I433"/>
      <c r="J433"/>
      <c r="K433"/>
      <c r="L433"/>
      <c r="M433"/>
      <c r="N433"/>
      <c r="O433"/>
      <c r="P433" s="30"/>
      <c r="Q433" s="30"/>
      <c r="R433" s="30"/>
      <c r="S433"/>
      <c r="T433"/>
      <c r="U433"/>
      <c r="V433"/>
      <c r="W433"/>
      <c r="X433"/>
    </row>
    <row r="434" spans="1:24" ht="12.75">
      <c r="A434" s="29"/>
      <c r="B434" s="29"/>
      <c r="C434" s="38"/>
      <c r="D434" s="38"/>
      <c r="E434" s="29"/>
      <c r="F434" s="30"/>
      <c r="G434" s="30"/>
      <c r="H434"/>
      <c r="I434"/>
      <c r="J434"/>
      <c r="K434"/>
      <c r="L434"/>
      <c r="M434"/>
      <c r="N434"/>
      <c r="O434"/>
      <c r="P434" s="30"/>
      <c r="Q434" s="30"/>
      <c r="R434" s="30"/>
      <c r="S434"/>
      <c r="T434"/>
      <c r="U434"/>
      <c r="V434"/>
      <c r="W434"/>
      <c r="X434"/>
    </row>
    <row r="435" spans="1:24" ht="12.75">
      <c r="A435" s="29"/>
      <c r="B435" s="29"/>
      <c r="C435" s="38"/>
      <c r="D435" s="38"/>
      <c r="E435" s="29"/>
      <c r="F435" s="30"/>
      <c r="G435" s="30"/>
      <c r="H435"/>
      <c r="I435"/>
      <c r="J435"/>
      <c r="K435"/>
      <c r="L435"/>
      <c r="M435"/>
      <c r="N435"/>
      <c r="O435"/>
      <c r="P435" s="30"/>
      <c r="Q435" s="30"/>
      <c r="R435" s="30"/>
      <c r="S435"/>
      <c r="T435"/>
      <c r="U435"/>
      <c r="V435"/>
      <c r="W435"/>
      <c r="X435"/>
    </row>
    <row r="436" spans="1:24" ht="12.75">
      <c r="A436" s="29"/>
      <c r="B436" s="29"/>
      <c r="C436" s="38"/>
      <c r="D436" s="38"/>
      <c r="E436" s="29"/>
      <c r="F436" s="30"/>
      <c r="G436" s="30"/>
      <c r="H436"/>
      <c r="I436"/>
      <c r="J436"/>
      <c r="K436"/>
      <c r="L436"/>
      <c r="M436"/>
      <c r="N436"/>
      <c r="O436"/>
      <c r="P436" s="30"/>
      <c r="Q436" s="30"/>
      <c r="R436" s="30"/>
      <c r="S436"/>
      <c r="T436"/>
      <c r="U436"/>
      <c r="V436"/>
      <c r="W436"/>
      <c r="X436"/>
    </row>
    <row r="437" spans="1:24" ht="12.75">
      <c r="A437" s="29"/>
      <c r="B437" s="29"/>
      <c r="C437" s="38"/>
      <c r="D437" s="38"/>
      <c r="E437" s="29"/>
      <c r="F437" s="30"/>
      <c r="G437" s="30"/>
      <c r="H437"/>
      <c r="I437"/>
      <c r="J437"/>
      <c r="K437"/>
      <c r="L437"/>
      <c r="M437"/>
      <c r="N437"/>
      <c r="O437"/>
      <c r="P437" s="30"/>
      <c r="Q437" s="30"/>
      <c r="R437" s="30"/>
      <c r="S437"/>
      <c r="T437"/>
      <c r="U437"/>
      <c r="V437"/>
      <c r="W437"/>
      <c r="X437"/>
    </row>
    <row r="438" spans="1:24" ht="12.75">
      <c r="A438" s="29"/>
      <c r="B438" s="29"/>
      <c r="C438" s="38"/>
      <c r="D438" s="38"/>
      <c r="E438" s="29"/>
      <c r="F438" s="30"/>
      <c r="G438" s="30"/>
      <c r="H438"/>
      <c r="I438"/>
      <c r="J438"/>
      <c r="K438"/>
      <c r="L438"/>
      <c r="M438"/>
      <c r="N438"/>
      <c r="O438"/>
      <c r="P438" s="30"/>
      <c r="Q438" s="30"/>
      <c r="R438" s="30"/>
      <c r="S438"/>
      <c r="T438"/>
      <c r="U438"/>
      <c r="V438"/>
      <c r="W438"/>
      <c r="X438"/>
    </row>
    <row r="439" spans="1:24" ht="12.75">
      <c r="A439" s="29"/>
      <c r="B439" s="29"/>
      <c r="C439" s="38"/>
      <c r="D439" s="38"/>
      <c r="E439" s="29"/>
      <c r="F439" s="30"/>
      <c r="G439" s="30"/>
      <c r="H439"/>
      <c r="I439"/>
      <c r="J439"/>
      <c r="K439"/>
      <c r="L439"/>
      <c r="M439"/>
      <c r="N439"/>
      <c r="O439"/>
      <c r="P439" s="30"/>
      <c r="Q439" s="30"/>
      <c r="R439" s="30"/>
      <c r="S439"/>
      <c r="T439"/>
      <c r="U439"/>
      <c r="V439"/>
      <c r="W439"/>
      <c r="X439"/>
    </row>
    <row r="440" spans="1:24" ht="12.75">
      <c r="A440" s="29"/>
      <c r="B440" s="29"/>
      <c r="C440" s="38"/>
      <c r="D440" s="38"/>
      <c r="E440" s="29"/>
      <c r="F440" s="30"/>
      <c r="G440" s="30"/>
      <c r="H440"/>
      <c r="I440"/>
      <c r="J440"/>
      <c r="K440"/>
      <c r="L440"/>
      <c r="M440"/>
      <c r="N440"/>
      <c r="O440"/>
      <c r="P440" s="30"/>
      <c r="Q440" s="30"/>
      <c r="R440" s="30"/>
      <c r="S440"/>
      <c r="T440"/>
      <c r="U440"/>
      <c r="V440"/>
      <c r="W440"/>
      <c r="X440"/>
    </row>
    <row r="441" spans="1:24" ht="12.75">
      <c r="A441" s="29"/>
      <c r="B441" s="29"/>
      <c r="C441" s="38"/>
      <c r="D441" s="38"/>
      <c r="E441" s="29"/>
      <c r="F441" s="30"/>
      <c r="G441" s="30"/>
      <c r="H441"/>
      <c r="I441"/>
      <c r="J441"/>
      <c r="K441"/>
      <c r="L441"/>
      <c r="M441"/>
      <c r="N441"/>
      <c r="O441"/>
      <c r="P441" s="30"/>
      <c r="Q441" s="30"/>
      <c r="R441" s="30"/>
      <c r="S441"/>
      <c r="T441"/>
      <c r="U441"/>
      <c r="V441"/>
      <c r="W441"/>
      <c r="X441"/>
    </row>
    <row r="442" spans="1:24" ht="12.75">
      <c r="A442" s="29"/>
      <c r="B442" s="29"/>
      <c r="C442" s="38"/>
      <c r="D442" s="38"/>
      <c r="E442" s="29"/>
      <c r="F442" s="30"/>
      <c r="G442" s="30"/>
      <c r="H442"/>
      <c r="I442"/>
      <c r="J442"/>
      <c r="K442"/>
      <c r="L442"/>
      <c r="M442"/>
      <c r="N442"/>
      <c r="O442"/>
      <c r="P442" s="30"/>
      <c r="Q442" s="30"/>
      <c r="R442" s="30"/>
      <c r="S442"/>
      <c r="T442"/>
      <c r="U442"/>
      <c r="V442"/>
      <c r="W442"/>
      <c r="X442"/>
    </row>
    <row r="443" spans="1:24" ht="12.75">
      <c r="A443" s="29"/>
      <c r="B443" s="29"/>
      <c r="C443" s="38"/>
      <c r="D443" s="38"/>
      <c r="E443" s="29"/>
      <c r="F443" s="30"/>
      <c r="G443" s="30"/>
      <c r="H443"/>
      <c r="I443"/>
      <c r="J443"/>
      <c r="K443"/>
      <c r="L443"/>
      <c r="M443"/>
      <c r="N443"/>
      <c r="O443"/>
      <c r="P443" s="30"/>
      <c r="Q443" s="30"/>
      <c r="R443" s="30"/>
      <c r="S443"/>
      <c r="T443"/>
      <c r="U443"/>
      <c r="V443"/>
      <c r="W443"/>
      <c r="X443"/>
    </row>
    <row r="444" spans="1:24" ht="12.75">
      <c r="A444" s="29"/>
      <c r="B444" s="29"/>
      <c r="C444" s="38"/>
      <c r="D444" s="38"/>
      <c r="E444" s="29"/>
      <c r="F444" s="30"/>
      <c r="G444" s="30"/>
      <c r="H444"/>
      <c r="I444"/>
      <c r="J444"/>
      <c r="K444"/>
      <c r="L444"/>
      <c r="M444"/>
      <c r="N444"/>
      <c r="O444"/>
      <c r="P444" s="30"/>
      <c r="Q444" s="30"/>
      <c r="R444" s="30"/>
      <c r="S444"/>
      <c r="T444"/>
      <c r="U444"/>
      <c r="V444"/>
      <c r="W444"/>
      <c r="X444"/>
    </row>
    <row r="445" spans="1:24" ht="12.75">
      <c r="A445" s="29"/>
      <c r="B445" s="29"/>
      <c r="C445" s="38"/>
      <c r="D445" s="38"/>
      <c r="E445" s="29"/>
      <c r="F445" s="30"/>
      <c r="G445" s="30"/>
      <c r="H445"/>
      <c r="I445"/>
      <c r="J445"/>
      <c r="K445"/>
      <c r="L445"/>
      <c r="M445"/>
      <c r="N445"/>
      <c r="O445"/>
      <c r="P445" s="30"/>
      <c r="Q445" s="30"/>
      <c r="R445" s="30"/>
      <c r="S445"/>
      <c r="T445"/>
      <c r="U445"/>
      <c r="V445"/>
      <c r="W445"/>
      <c r="X445"/>
    </row>
    <row r="446" spans="1:24" ht="12.75">
      <c r="A446" s="29"/>
      <c r="B446" s="29"/>
      <c r="C446" s="38"/>
      <c r="D446" s="38"/>
      <c r="E446" s="29"/>
      <c r="F446" s="30"/>
      <c r="G446" s="30"/>
      <c r="H446"/>
      <c r="I446"/>
      <c r="J446"/>
      <c r="K446"/>
      <c r="L446"/>
      <c r="M446"/>
      <c r="N446"/>
      <c r="O446"/>
      <c r="P446" s="30"/>
      <c r="Q446" s="30"/>
      <c r="R446" s="30"/>
      <c r="S446"/>
      <c r="T446"/>
      <c r="U446"/>
      <c r="V446"/>
      <c r="W446"/>
      <c r="X446"/>
    </row>
    <row r="447" spans="1:24" ht="12.75">
      <c r="A447" s="29"/>
      <c r="B447" s="29"/>
      <c r="C447" s="38"/>
      <c r="D447" s="38"/>
      <c r="E447" s="29"/>
      <c r="F447" s="30"/>
      <c r="G447" s="30"/>
      <c r="H447"/>
      <c r="I447"/>
      <c r="J447"/>
      <c r="K447"/>
      <c r="L447"/>
      <c r="M447"/>
      <c r="N447"/>
      <c r="O447"/>
      <c r="P447" s="30"/>
      <c r="Q447" s="30"/>
      <c r="R447" s="30"/>
      <c r="S447"/>
      <c r="T447"/>
      <c r="U447"/>
      <c r="V447"/>
      <c r="W447"/>
      <c r="X447"/>
    </row>
    <row r="448" spans="1:24" ht="12.75">
      <c r="A448" s="29"/>
      <c r="B448" s="29"/>
      <c r="C448" s="38"/>
      <c r="D448" s="38"/>
      <c r="E448" s="29"/>
      <c r="F448" s="30"/>
      <c r="G448" s="30"/>
      <c r="H448"/>
      <c r="I448"/>
      <c r="J448"/>
      <c r="K448"/>
      <c r="L448"/>
      <c r="M448"/>
      <c r="N448"/>
      <c r="O448"/>
      <c r="P448" s="30"/>
      <c r="Q448" s="30"/>
      <c r="R448" s="30"/>
      <c r="S448"/>
      <c r="T448"/>
      <c r="U448"/>
      <c r="V448"/>
      <c r="W448"/>
      <c r="X448"/>
    </row>
    <row r="449" spans="1:24" ht="12.75">
      <c r="A449" s="29"/>
      <c r="B449" s="29"/>
      <c r="C449" s="38"/>
      <c r="D449" s="38"/>
      <c r="E449" s="29"/>
      <c r="F449" s="30"/>
      <c r="G449" s="30"/>
      <c r="H449"/>
      <c r="I449"/>
      <c r="J449"/>
      <c r="K449"/>
      <c r="L449"/>
      <c r="M449"/>
      <c r="N449"/>
      <c r="O449"/>
      <c r="P449" s="30"/>
      <c r="Q449" s="30"/>
      <c r="R449" s="30"/>
      <c r="S449"/>
      <c r="T449"/>
      <c r="U449"/>
      <c r="V449"/>
      <c r="W449"/>
      <c r="X449"/>
    </row>
    <row r="450" spans="1:24" ht="12.75">
      <c r="A450" s="29"/>
      <c r="B450" s="29"/>
      <c r="C450" s="38"/>
      <c r="D450" s="38"/>
      <c r="E450" s="29"/>
      <c r="F450" s="30"/>
      <c r="G450" s="30"/>
      <c r="H450"/>
      <c r="I450"/>
      <c r="J450"/>
      <c r="K450"/>
      <c r="L450"/>
      <c r="M450"/>
      <c r="N450"/>
      <c r="O450"/>
      <c r="P450" s="30"/>
      <c r="Q450" s="30"/>
      <c r="R450" s="30"/>
      <c r="S450"/>
      <c r="T450"/>
      <c r="U450"/>
      <c r="V450"/>
      <c r="W450"/>
      <c r="X450"/>
    </row>
    <row r="451" spans="1:24" ht="12.75">
      <c r="A451" s="29"/>
      <c r="B451" s="29"/>
      <c r="C451" s="38"/>
      <c r="D451" s="38"/>
      <c r="E451" s="29"/>
      <c r="F451" s="30"/>
      <c r="G451" s="30"/>
      <c r="H451"/>
      <c r="I451"/>
      <c r="J451"/>
      <c r="K451"/>
      <c r="L451"/>
      <c r="M451"/>
      <c r="N451"/>
      <c r="O451"/>
      <c r="P451" s="30"/>
      <c r="Q451" s="30"/>
      <c r="R451" s="30"/>
      <c r="S451"/>
      <c r="T451"/>
      <c r="U451"/>
      <c r="V451"/>
      <c r="W451"/>
      <c r="X451"/>
    </row>
    <row r="452" spans="1:24" ht="12.75">
      <c r="A452" s="29"/>
      <c r="B452" s="29"/>
      <c r="C452" s="38"/>
      <c r="D452" s="38"/>
      <c r="E452" s="29"/>
      <c r="F452" s="30"/>
      <c r="G452" s="30"/>
      <c r="H452"/>
      <c r="I452"/>
      <c r="J452"/>
      <c r="K452"/>
      <c r="L452"/>
      <c r="M452"/>
      <c r="N452"/>
      <c r="O452"/>
      <c r="P452" s="30"/>
      <c r="Q452" s="30"/>
      <c r="R452" s="30"/>
      <c r="S452"/>
      <c r="T452"/>
      <c r="U452"/>
      <c r="V452"/>
      <c r="W452"/>
      <c r="X452"/>
    </row>
    <row r="453" spans="1:24" ht="12.75">
      <c r="A453" s="29"/>
      <c r="B453" s="29"/>
      <c r="C453" s="38"/>
      <c r="D453" s="38"/>
      <c r="E453" s="29"/>
      <c r="F453" s="30"/>
      <c r="G453" s="30"/>
      <c r="H453"/>
      <c r="I453"/>
      <c r="J453"/>
      <c r="K453"/>
      <c r="L453"/>
      <c r="M453"/>
      <c r="N453"/>
      <c r="O453"/>
      <c r="P453" s="30"/>
      <c r="Q453" s="30"/>
      <c r="R453" s="30"/>
      <c r="S453"/>
      <c r="T453"/>
      <c r="U453"/>
      <c r="V453"/>
      <c r="W453"/>
      <c r="X453"/>
    </row>
    <row r="454" spans="1:24" ht="12.75">
      <c r="A454" s="29"/>
      <c r="B454" s="29"/>
      <c r="C454" s="38"/>
      <c r="D454" s="38"/>
      <c r="E454" s="29"/>
      <c r="F454" s="30"/>
      <c r="G454" s="30"/>
      <c r="H454"/>
      <c r="I454"/>
      <c r="J454"/>
      <c r="K454"/>
      <c r="L454"/>
      <c r="M454"/>
      <c r="N454"/>
      <c r="O454"/>
      <c r="P454" s="30"/>
      <c r="Q454" s="30"/>
      <c r="R454" s="30"/>
      <c r="S454"/>
      <c r="T454"/>
      <c r="U454"/>
      <c r="V454"/>
      <c r="W454"/>
      <c r="X454"/>
    </row>
    <row r="455" spans="1:24" ht="12.75">
      <c r="A455" s="29"/>
      <c r="B455" s="29"/>
      <c r="C455" s="38"/>
      <c r="D455" s="38"/>
      <c r="E455" s="29"/>
      <c r="F455" s="30"/>
      <c r="G455" s="30"/>
      <c r="H455"/>
      <c r="I455"/>
      <c r="J455"/>
      <c r="K455"/>
      <c r="L455"/>
      <c r="M455"/>
      <c r="N455"/>
      <c r="O455"/>
      <c r="P455" s="30"/>
      <c r="Q455" s="30"/>
      <c r="R455" s="30"/>
      <c r="S455"/>
      <c r="T455"/>
      <c r="U455"/>
      <c r="V455"/>
      <c r="W455"/>
      <c r="X455"/>
    </row>
    <row r="456" spans="1:24" ht="12.75">
      <c r="A456" s="29"/>
      <c r="B456" s="29"/>
      <c r="C456" s="38"/>
      <c r="D456" s="38"/>
      <c r="E456" s="29"/>
      <c r="F456" s="30"/>
      <c r="G456" s="30"/>
      <c r="H456"/>
      <c r="I456"/>
      <c r="J456"/>
      <c r="K456"/>
      <c r="L456"/>
      <c r="M456"/>
      <c r="N456"/>
      <c r="O456"/>
      <c r="P456" s="30"/>
      <c r="Q456" s="30"/>
      <c r="R456" s="30"/>
      <c r="S456"/>
      <c r="T456"/>
      <c r="U456"/>
      <c r="V456"/>
      <c r="W456"/>
      <c r="X456"/>
    </row>
    <row r="457" spans="1:24" ht="12.75">
      <c r="A457" s="29"/>
      <c r="B457" s="29"/>
      <c r="C457" s="38"/>
      <c r="D457" s="38"/>
      <c r="E457" s="29"/>
      <c r="F457" s="30"/>
      <c r="G457" s="30"/>
      <c r="H457"/>
      <c r="I457"/>
      <c r="J457"/>
      <c r="K457"/>
      <c r="L457"/>
      <c r="M457"/>
      <c r="N457"/>
      <c r="O457"/>
      <c r="P457" s="30"/>
      <c r="Q457" s="30"/>
      <c r="R457" s="30"/>
      <c r="S457"/>
      <c r="T457"/>
      <c r="U457"/>
      <c r="V457"/>
      <c r="W457"/>
      <c r="X457"/>
    </row>
    <row r="458" spans="1:24" ht="12.75">
      <c r="A458" s="29"/>
      <c r="B458" s="29"/>
      <c r="C458" s="38"/>
      <c r="D458" s="38"/>
      <c r="E458" s="29"/>
      <c r="F458" s="30"/>
      <c r="G458" s="30"/>
      <c r="H458"/>
      <c r="I458"/>
      <c r="J458"/>
      <c r="K458"/>
      <c r="L458"/>
      <c r="M458"/>
      <c r="N458"/>
      <c r="O458"/>
      <c r="P458" s="30"/>
      <c r="Q458" s="30"/>
      <c r="R458" s="30"/>
      <c r="S458"/>
      <c r="T458"/>
      <c r="U458"/>
      <c r="V458"/>
      <c r="W458"/>
      <c r="X458"/>
    </row>
    <row r="459" spans="1:24" ht="12.75">
      <c r="A459" s="29"/>
      <c r="B459" s="29"/>
      <c r="C459" s="38"/>
      <c r="D459" s="38"/>
      <c r="E459" s="29"/>
      <c r="F459" s="30"/>
      <c r="G459" s="30"/>
      <c r="H459"/>
      <c r="I459"/>
      <c r="J459"/>
      <c r="K459"/>
      <c r="L459"/>
      <c r="M459"/>
      <c r="N459"/>
      <c r="O459"/>
      <c r="P459" s="30"/>
      <c r="Q459" s="30"/>
      <c r="R459" s="30"/>
      <c r="S459"/>
      <c r="T459"/>
      <c r="U459"/>
      <c r="V459"/>
      <c r="W459"/>
      <c r="X459"/>
    </row>
    <row r="460" spans="1:24" ht="12.75">
      <c r="A460" s="29"/>
      <c r="B460" s="29"/>
      <c r="C460" s="38"/>
      <c r="D460" s="38"/>
      <c r="E460" s="29"/>
      <c r="F460" s="30"/>
      <c r="G460" s="30"/>
      <c r="H460"/>
      <c r="I460"/>
      <c r="J460"/>
      <c r="K460"/>
      <c r="L460"/>
      <c r="M460"/>
      <c r="N460"/>
      <c r="O460"/>
      <c r="P460" s="30"/>
      <c r="Q460" s="30"/>
      <c r="R460" s="30"/>
      <c r="S460"/>
      <c r="T460"/>
      <c r="U460"/>
      <c r="V460"/>
      <c r="W460"/>
      <c r="X460"/>
    </row>
    <row r="461" spans="1:24" ht="12.75">
      <c r="A461" s="29"/>
      <c r="B461" s="29"/>
      <c r="C461" s="38"/>
      <c r="D461" s="38"/>
      <c r="E461" s="29"/>
      <c r="F461" s="30"/>
      <c r="G461" s="30"/>
      <c r="H461"/>
      <c r="I461"/>
      <c r="J461"/>
      <c r="K461"/>
      <c r="L461"/>
      <c r="M461"/>
      <c r="N461"/>
      <c r="O461"/>
      <c r="P461" s="30"/>
      <c r="Q461" s="30"/>
      <c r="R461" s="30"/>
      <c r="S461"/>
      <c r="T461"/>
      <c r="U461"/>
      <c r="V461"/>
      <c r="W461"/>
      <c r="X461"/>
    </row>
    <row r="462" spans="1:24" ht="12.75">
      <c r="A462" s="29"/>
      <c r="B462" s="29"/>
      <c r="C462" s="38"/>
      <c r="D462" s="38"/>
      <c r="E462" s="29"/>
      <c r="F462" s="30"/>
      <c r="G462" s="30"/>
      <c r="H462"/>
      <c r="I462"/>
      <c r="J462"/>
      <c r="K462"/>
      <c r="L462"/>
      <c r="M462"/>
      <c r="N462"/>
      <c r="O462"/>
      <c r="P462" s="30"/>
      <c r="Q462" s="30"/>
      <c r="R462" s="30"/>
      <c r="S462"/>
      <c r="T462"/>
      <c r="U462"/>
      <c r="V462"/>
      <c r="W462"/>
      <c r="X462"/>
    </row>
    <row r="463" spans="1:24" ht="12.75">
      <c r="A463" s="29"/>
      <c r="B463" s="29"/>
      <c r="C463" s="38"/>
      <c r="D463" s="38"/>
      <c r="E463" s="29"/>
      <c r="F463" s="30"/>
      <c r="G463" s="30"/>
      <c r="H463"/>
      <c r="I463"/>
      <c r="J463"/>
      <c r="K463"/>
      <c r="L463"/>
      <c r="M463"/>
      <c r="N463"/>
      <c r="O463"/>
      <c r="P463" s="30"/>
      <c r="Q463" s="30"/>
      <c r="R463" s="30"/>
      <c r="S463"/>
      <c r="T463"/>
      <c r="U463"/>
      <c r="V463"/>
      <c r="W463"/>
      <c r="X463"/>
    </row>
    <row r="464" spans="1:24" ht="12.75">
      <c r="A464" s="29"/>
      <c r="B464" s="29"/>
      <c r="C464" s="38"/>
      <c r="D464" s="38"/>
      <c r="E464" s="29"/>
      <c r="F464" s="30"/>
      <c r="G464" s="30"/>
      <c r="H464"/>
      <c r="I464"/>
      <c r="J464"/>
      <c r="K464"/>
      <c r="L464"/>
      <c r="M464"/>
      <c r="N464"/>
      <c r="O464"/>
      <c r="P464" s="30"/>
      <c r="Q464" s="30"/>
      <c r="R464" s="30"/>
      <c r="S464"/>
      <c r="T464"/>
      <c r="U464"/>
      <c r="V464"/>
      <c r="W464"/>
      <c r="X464"/>
    </row>
    <row r="465" spans="1:24" ht="12.75">
      <c r="A465" s="29"/>
      <c r="B465" s="29"/>
      <c r="C465" s="38"/>
      <c r="D465" s="38"/>
      <c r="E465" s="29"/>
      <c r="F465" s="30"/>
      <c r="G465" s="30"/>
      <c r="H465"/>
      <c r="I465"/>
      <c r="J465"/>
      <c r="K465"/>
      <c r="L465"/>
      <c r="M465"/>
      <c r="N465"/>
      <c r="O465"/>
      <c r="P465" s="30"/>
      <c r="Q465" s="30"/>
      <c r="R465" s="30"/>
      <c r="S465"/>
      <c r="T465"/>
      <c r="U465"/>
      <c r="V465"/>
      <c r="W465"/>
      <c r="X465"/>
    </row>
    <row r="466" spans="1:24" ht="12.75">
      <c r="A466" s="29"/>
      <c r="B466" s="29"/>
      <c r="C466" s="38"/>
      <c r="D466" s="38"/>
      <c r="E466" s="29"/>
      <c r="F466" s="30"/>
      <c r="G466" s="30"/>
      <c r="H466"/>
      <c r="I466"/>
      <c r="J466"/>
      <c r="K466"/>
      <c r="L466"/>
      <c r="M466"/>
      <c r="N466"/>
      <c r="O466"/>
      <c r="P466" s="30"/>
      <c r="Q466" s="30"/>
      <c r="R466" s="30"/>
      <c r="S466"/>
      <c r="T466"/>
      <c r="U466"/>
      <c r="V466"/>
      <c r="W466"/>
      <c r="X466"/>
    </row>
    <row r="467" spans="1:24" ht="12.75">
      <c r="A467" s="29"/>
      <c r="B467" s="29"/>
      <c r="C467" s="38"/>
      <c r="D467" s="38"/>
      <c r="E467" s="29"/>
      <c r="F467" s="30"/>
      <c r="G467" s="30"/>
      <c r="H467"/>
      <c r="I467"/>
      <c r="J467"/>
      <c r="K467"/>
      <c r="L467"/>
      <c r="M467"/>
      <c r="N467"/>
      <c r="O467"/>
      <c r="P467" s="30"/>
      <c r="Q467" s="30"/>
      <c r="R467" s="30"/>
      <c r="S467"/>
      <c r="T467"/>
      <c r="U467"/>
      <c r="V467"/>
      <c r="W467"/>
      <c r="X467"/>
    </row>
    <row r="468" spans="1:24" ht="12.75">
      <c r="A468" s="29"/>
      <c r="B468" s="29"/>
      <c r="C468" s="38"/>
      <c r="D468" s="38"/>
      <c r="E468" s="29"/>
      <c r="F468" s="30"/>
      <c r="G468" s="30"/>
      <c r="H468"/>
      <c r="I468"/>
      <c r="J468"/>
      <c r="K468"/>
      <c r="L468"/>
      <c r="M468"/>
      <c r="N468"/>
      <c r="O468"/>
      <c r="P468" s="30"/>
      <c r="Q468" s="30"/>
      <c r="R468" s="30"/>
      <c r="S468"/>
      <c r="T468"/>
      <c r="U468"/>
      <c r="V468"/>
      <c r="W468"/>
      <c r="X468"/>
    </row>
    <row r="469" spans="1:24" ht="12.75">
      <c r="A469" s="29"/>
      <c r="B469" s="29"/>
      <c r="C469" s="38"/>
      <c r="D469" s="38"/>
      <c r="E469" s="29"/>
      <c r="F469" s="30"/>
      <c r="G469" s="30"/>
      <c r="H469"/>
      <c r="I469"/>
      <c r="J469"/>
      <c r="K469"/>
      <c r="L469"/>
      <c r="M469"/>
      <c r="N469"/>
      <c r="O469"/>
      <c r="P469" s="30"/>
      <c r="Q469" s="30"/>
      <c r="R469" s="30"/>
      <c r="S469"/>
      <c r="T469"/>
      <c r="U469"/>
      <c r="V469"/>
      <c r="W469"/>
      <c r="X469"/>
    </row>
    <row r="470" spans="1:24" ht="12.75">
      <c r="A470" s="29"/>
      <c r="B470" s="29"/>
      <c r="C470" s="38"/>
      <c r="D470" s="38"/>
      <c r="E470" s="29"/>
      <c r="F470" s="30"/>
      <c r="G470" s="30"/>
      <c r="H470"/>
      <c r="I470"/>
      <c r="J470"/>
      <c r="K470"/>
      <c r="L470"/>
      <c r="M470"/>
      <c r="N470"/>
      <c r="O470"/>
      <c r="P470" s="30"/>
      <c r="Q470" s="30"/>
      <c r="R470" s="30"/>
      <c r="S470"/>
      <c r="T470"/>
      <c r="U470"/>
      <c r="V470"/>
      <c r="W470"/>
      <c r="X470"/>
    </row>
    <row r="471" spans="1:24" ht="12.75">
      <c r="A471" s="29"/>
      <c r="B471" s="29"/>
      <c r="C471" s="38"/>
      <c r="D471" s="38"/>
      <c r="E471" s="29"/>
      <c r="F471" s="30"/>
      <c r="G471" s="30"/>
      <c r="H471"/>
      <c r="I471"/>
      <c r="J471"/>
      <c r="K471"/>
      <c r="L471"/>
      <c r="M471"/>
      <c r="N471"/>
      <c r="O471"/>
      <c r="P471" s="30"/>
      <c r="Q471" s="30"/>
      <c r="R471" s="30"/>
      <c r="S471"/>
      <c r="T471"/>
      <c r="U471"/>
      <c r="V471"/>
      <c r="W471"/>
      <c r="X471"/>
    </row>
    <row r="472" spans="1:24" ht="12.75">
      <c r="A472" s="29"/>
      <c r="B472" s="29"/>
      <c r="C472" s="38"/>
      <c r="D472" s="38"/>
      <c r="E472" s="29"/>
      <c r="F472" s="30"/>
      <c r="G472" s="30"/>
      <c r="H472"/>
      <c r="I472"/>
      <c r="J472"/>
      <c r="K472"/>
      <c r="L472"/>
      <c r="M472"/>
      <c r="N472"/>
      <c r="O472"/>
      <c r="P472" s="30"/>
      <c r="Q472" s="30"/>
      <c r="R472" s="30"/>
      <c r="S472"/>
      <c r="T472"/>
      <c r="U472"/>
      <c r="V472"/>
      <c r="W472"/>
      <c r="X472"/>
    </row>
    <row r="473" spans="1:24" ht="12.75">
      <c r="A473" s="29"/>
      <c r="B473" s="29"/>
      <c r="C473" s="38"/>
      <c r="D473" s="38"/>
      <c r="E473" s="29"/>
      <c r="F473" s="30"/>
      <c r="G473" s="30"/>
      <c r="H473"/>
      <c r="I473"/>
      <c r="J473"/>
      <c r="K473"/>
      <c r="L473"/>
      <c r="M473"/>
      <c r="N473"/>
      <c r="O473"/>
      <c r="P473" s="30"/>
      <c r="Q473" s="30"/>
      <c r="R473" s="30"/>
      <c r="S473"/>
      <c r="T473"/>
      <c r="U473"/>
      <c r="V473"/>
      <c r="W473"/>
      <c r="X473"/>
    </row>
    <row r="474" spans="1:24" ht="12.75">
      <c r="A474" s="29"/>
      <c r="B474" s="29"/>
      <c r="C474" s="38"/>
      <c r="D474" s="38"/>
      <c r="E474" s="29"/>
      <c r="F474" s="30"/>
      <c r="G474" s="30"/>
      <c r="H474"/>
      <c r="I474"/>
      <c r="J474"/>
      <c r="K474"/>
      <c r="L474"/>
      <c r="M474"/>
      <c r="N474"/>
      <c r="O474"/>
      <c r="P474" s="30"/>
      <c r="Q474" s="30"/>
      <c r="R474" s="30"/>
      <c r="S474"/>
      <c r="T474"/>
      <c r="U474"/>
      <c r="V474"/>
      <c r="W474"/>
      <c r="X474"/>
    </row>
    <row r="475" spans="1:24" ht="12.75">
      <c r="A475" s="29"/>
      <c r="B475" s="29"/>
      <c r="C475" s="38"/>
      <c r="D475" s="38"/>
      <c r="E475" s="29"/>
      <c r="F475" s="30"/>
      <c r="G475" s="30"/>
      <c r="H475"/>
      <c r="I475"/>
      <c r="J475"/>
      <c r="K475"/>
      <c r="L475"/>
      <c r="M475"/>
      <c r="N475"/>
      <c r="O475"/>
      <c r="P475" s="30"/>
      <c r="Q475" s="30"/>
      <c r="R475" s="30"/>
      <c r="S475"/>
      <c r="T475"/>
      <c r="U475"/>
      <c r="V475"/>
      <c r="W475"/>
      <c r="X475"/>
    </row>
    <row r="476" spans="1:24" ht="12.75">
      <c r="A476" s="29"/>
      <c r="B476" s="29"/>
      <c r="C476" s="38"/>
      <c r="D476" s="38"/>
      <c r="E476" s="29"/>
      <c r="F476" s="30"/>
      <c r="G476" s="30"/>
      <c r="H476"/>
      <c r="I476"/>
      <c r="J476"/>
      <c r="K476"/>
      <c r="L476"/>
      <c r="M476"/>
      <c r="N476"/>
      <c r="O476"/>
      <c r="P476" s="30"/>
      <c r="Q476" s="30"/>
      <c r="R476" s="30"/>
      <c r="S476"/>
      <c r="T476"/>
      <c r="U476"/>
      <c r="V476"/>
      <c r="W476"/>
      <c r="X476"/>
    </row>
    <row r="477" spans="1:24" ht="12.75">
      <c r="A477" s="29"/>
      <c r="B477" s="29"/>
      <c r="C477" s="38"/>
      <c r="D477" s="38"/>
      <c r="E477" s="29"/>
      <c r="F477" s="30"/>
      <c r="G477" s="30"/>
      <c r="H477"/>
      <c r="I477"/>
      <c r="J477"/>
      <c r="K477"/>
      <c r="L477"/>
      <c r="M477"/>
      <c r="N477"/>
      <c r="O477"/>
      <c r="P477" s="30"/>
      <c r="Q477" s="30"/>
      <c r="R477" s="30"/>
      <c r="S477"/>
      <c r="T477"/>
      <c r="U477"/>
      <c r="V477"/>
      <c r="W477"/>
      <c r="X477"/>
    </row>
    <row r="478" spans="1:24" ht="12.75">
      <c r="A478" s="29"/>
      <c r="B478" s="29"/>
      <c r="C478" s="38"/>
      <c r="D478" s="38"/>
      <c r="E478" s="29"/>
      <c r="F478" s="30"/>
      <c r="G478" s="30"/>
      <c r="H478"/>
      <c r="I478"/>
      <c r="J478"/>
      <c r="K478"/>
      <c r="L478"/>
      <c r="M478"/>
      <c r="N478"/>
      <c r="O478"/>
      <c r="P478" s="30"/>
      <c r="Q478" s="30"/>
      <c r="R478" s="30"/>
      <c r="S478"/>
      <c r="T478"/>
      <c r="U478"/>
      <c r="V478"/>
      <c r="W478"/>
      <c r="X478"/>
    </row>
    <row r="479" spans="1:24" ht="12.75">
      <c r="A479" s="29"/>
      <c r="B479" s="29"/>
      <c r="C479" s="38"/>
      <c r="D479" s="38"/>
      <c r="E479" s="29"/>
      <c r="F479" s="30"/>
      <c r="G479" s="30"/>
      <c r="H479"/>
      <c r="I479"/>
      <c r="J479"/>
      <c r="K479"/>
      <c r="L479"/>
      <c r="M479"/>
      <c r="N479"/>
      <c r="O479"/>
      <c r="P479" s="30"/>
      <c r="Q479" s="30"/>
      <c r="R479" s="30"/>
      <c r="S479"/>
      <c r="T479"/>
      <c r="U479"/>
      <c r="V479"/>
      <c r="W479"/>
      <c r="X479"/>
    </row>
    <row r="480" spans="1:24" ht="12.75">
      <c r="A480" s="29"/>
      <c r="B480" s="29"/>
      <c r="C480" s="38"/>
      <c r="D480" s="38"/>
      <c r="E480" s="29"/>
      <c r="F480" s="30"/>
      <c r="G480" s="30"/>
      <c r="H480"/>
      <c r="I480"/>
      <c r="J480"/>
      <c r="K480"/>
      <c r="L480"/>
      <c r="M480"/>
      <c r="N480"/>
      <c r="O480"/>
      <c r="P480" s="30"/>
      <c r="Q480" s="30"/>
      <c r="R480" s="30"/>
      <c r="S480"/>
      <c r="T480"/>
      <c r="U480"/>
      <c r="V480"/>
      <c r="W480"/>
      <c r="X480"/>
    </row>
    <row r="481" spans="1:24" ht="12.75">
      <c r="A481" s="29"/>
      <c r="B481" s="29"/>
      <c r="C481" s="38"/>
      <c r="D481" s="38"/>
      <c r="E481" s="29"/>
      <c r="F481" s="30"/>
      <c r="G481" s="30"/>
      <c r="H481"/>
      <c r="I481"/>
      <c r="J481"/>
      <c r="K481"/>
      <c r="L481"/>
      <c r="M481"/>
      <c r="N481"/>
      <c r="O481"/>
      <c r="P481" s="30"/>
      <c r="Q481" s="30"/>
      <c r="R481" s="30"/>
      <c r="S481"/>
      <c r="T481"/>
      <c r="U481"/>
      <c r="V481"/>
      <c r="W481"/>
      <c r="X481"/>
    </row>
    <row r="482" spans="1:24" ht="12.75">
      <c r="A482" s="29"/>
      <c r="B482" s="29"/>
      <c r="C482" s="38"/>
      <c r="D482" s="38"/>
      <c r="E482" s="29"/>
      <c r="F482" s="30"/>
      <c r="G482" s="30"/>
      <c r="H482"/>
      <c r="I482"/>
      <c r="J482"/>
      <c r="K482"/>
      <c r="L482"/>
      <c r="M482"/>
      <c r="N482"/>
      <c r="O482"/>
      <c r="P482" s="30"/>
      <c r="Q482" s="30"/>
      <c r="R482" s="30"/>
      <c r="S482"/>
      <c r="T482"/>
      <c r="U482"/>
      <c r="V482"/>
      <c r="W482"/>
      <c r="X482"/>
    </row>
    <row r="483" spans="1:24" ht="12.75">
      <c r="A483" s="29"/>
      <c r="B483" s="29"/>
      <c r="C483" s="38"/>
      <c r="D483" s="38"/>
      <c r="E483" s="29"/>
      <c r="F483" s="30"/>
      <c r="G483" s="30"/>
      <c r="H483"/>
      <c r="I483"/>
      <c r="J483"/>
      <c r="K483"/>
      <c r="L483"/>
      <c r="M483"/>
      <c r="N483"/>
      <c r="O483"/>
      <c r="P483" s="30"/>
      <c r="Q483" s="30"/>
      <c r="R483" s="30"/>
      <c r="S483"/>
      <c r="T483"/>
      <c r="U483"/>
      <c r="V483"/>
      <c r="W483"/>
      <c r="X483"/>
    </row>
    <row r="484" spans="1:24" ht="12.75">
      <c r="A484" s="29"/>
      <c r="B484" s="29"/>
      <c r="C484" s="38"/>
      <c r="D484" s="38"/>
      <c r="E484" s="29"/>
      <c r="F484" s="30"/>
      <c r="G484" s="30"/>
      <c r="H484"/>
      <c r="I484"/>
      <c r="J484"/>
      <c r="K484"/>
      <c r="L484"/>
      <c r="M484"/>
      <c r="N484"/>
      <c r="O484"/>
      <c r="P484" s="30"/>
      <c r="Q484" s="30"/>
      <c r="R484" s="30"/>
      <c r="S484"/>
      <c r="T484"/>
      <c r="U484"/>
      <c r="V484"/>
      <c r="W484"/>
      <c r="X484"/>
    </row>
    <row r="485" spans="1:24" ht="12.75">
      <c r="A485" s="29"/>
      <c r="B485" s="29"/>
      <c r="C485" s="38"/>
      <c r="D485" s="38"/>
      <c r="E485" s="29"/>
      <c r="F485" s="30"/>
      <c r="G485" s="30"/>
      <c r="H485"/>
      <c r="I485"/>
      <c r="J485"/>
      <c r="K485"/>
      <c r="L485"/>
      <c r="M485"/>
      <c r="N485"/>
      <c r="O485"/>
      <c r="P485" s="30"/>
      <c r="Q485" s="30"/>
      <c r="R485" s="30"/>
      <c r="S485"/>
      <c r="T485"/>
      <c r="U485"/>
      <c r="V485"/>
      <c r="W485"/>
      <c r="X485"/>
    </row>
    <row r="486" spans="1:24" ht="12.75">
      <c r="A486" s="29"/>
      <c r="B486" s="29"/>
      <c r="C486" s="38"/>
      <c r="D486" s="38"/>
      <c r="E486" s="29"/>
      <c r="F486" s="30"/>
      <c r="G486" s="30"/>
      <c r="H486"/>
      <c r="I486"/>
      <c r="J486"/>
      <c r="K486"/>
      <c r="L486"/>
      <c r="M486"/>
      <c r="N486"/>
      <c r="O486"/>
      <c r="P486" s="30"/>
      <c r="Q486" s="30"/>
      <c r="R486" s="30"/>
      <c r="S486"/>
      <c r="T486"/>
      <c r="U486"/>
      <c r="V486"/>
      <c r="W486"/>
      <c r="X486"/>
    </row>
    <row r="487" spans="1:24" ht="12.75">
      <c r="A487" s="29"/>
      <c r="B487" s="29"/>
      <c r="C487" s="38"/>
      <c r="D487" s="38"/>
      <c r="E487" s="29"/>
      <c r="F487" s="30"/>
      <c r="G487" s="30"/>
      <c r="H487"/>
      <c r="I487"/>
      <c r="J487"/>
      <c r="K487"/>
      <c r="L487"/>
      <c r="M487"/>
      <c r="N487"/>
      <c r="O487"/>
      <c r="P487" s="30"/>
      <c r="Q487" s="30"/>
      <c r="R487" s="30"/>
      <c r="S487"/>
      <c r="T487"/>
      <c r="U487"/>
      <c r="V487"/>
      <c r="W487"/>
      <c r="X487"/>
    </row>
    <row r="488" spans="1:24" ht="12.75">
      <c r="A488" s="29"/>
      <c r="B488" s="29"/>
      <c r="C488" s="38"/>
      <c r="D488" s="38"/>
      <c r="E488" s="29"/>
      <c r="F488" s="30"/>
      <c r="G488" s="30"/>
      <c r="H488"/>
      <c r="I488"/>
      <c r="J488"/>
      <c r="K488"/>
      <c r="L488"/>
      <c r="M488"/>
      <c r="N488"/>
      <c r="O488"/>
      <c r="P488" s="30"/>
      <c r="Q488" s="30"/>
      <c r="R488" s="30"/>
      <c r="S488"/>
      <c r="T488"/>
      <c r="U488"/>
      <c r="V488"/>
      <c r="W488"/>
      <c r="X488"/>
    </row>
    <row r="489" spans="1:24" ht="12.75">
      <c r="A489" s="29"/>
      <c r="B489" s="29"/>
      <c r="C489" s="38"/>
      <c r="D489" s="38"/>
      <c r="E489" s="29"/>
      <c r="F489" s="30"/>
      <c r="G489" s="30"/>
      <c r="H489"/>
      <c r="I489"/>
      <c r="J489"/>
      <c r="K489"/>
      <c r="L489"/>
      <c r="M489"/>
      <c r="N489"/>
      <c r="O489"/>
      <c r="P489" s="30"/>
      <c r="Q489" s="30"/>
      <c r="R489" s="30"/>
      <c r="S489"/>
      <c r="T489"/>
      <c r="U489"/>
      <c r="V489"/>
      <c r="W489"/>
      <c r="X489"/>
    </row>
    <row r="490" spans="1:24" ht="12.75">
      <c r="A490" s="29"/>
      <c r="B490" s="29"/>
      <c r="C490" s="38"/>
      <c r="D490" s="38"/>
      <c r="E490" s="29"/>
      <c r="F490" s="30"/>
      <c r="G490" s="30"/>
      <c r="H490"/>
      <c r="I490"/>
      <c r="J490"/>
      <c r="K490"/>
      <c r="L490"/>
      <c r="M490"/>
      <c r="N490"/>
      <c r="O490"/>
      <c r="P490" s="30"/>
      <c r="Q490" s="30"/>
      <c r="R490" s="30"/>
      <c r="S490"/>
      <c r="T490"/>
      <c r="U490"/>
      <c r="V490"/>
      <c r="W490"/>
      <c r="X490"/>
    </row>
    <row r="491" spans="1:24" ht="12.75">
      <c r="A491" s="29"/>
      <c r="B491" s="29"/>
      <c r="C491" s="38"/>
      <c r="D491" s="38"/>
      <c r="E491" s="29"/>
      <c r="F491" s="30"/>
      <c r="G491" s="30"/>
      <c r="H491"/>
      <c r="I491"/>
      <c r="J491"/>
      <c r="K491"/>
      <c r="L491"/>
      <c r="M491"/>
      <c r="N491"/>
      <c r="O491"/>
      <c r="P491" s="30"/>
      <c r="Q491" s="30"/>
      <c r="R491" s="30"/>
      <c r="S491"/>
      <c r="T491"/>
      <c r="U491"/>
      <c r="V491"/>
      <c r="W491"/>
      <c r="X491"/>
    </row>
    <row r="492" spans="1:24" ht="12.75">
      <c r="A492" s="29"/>
      <c r="B492" s="29"/>
      <c r="C492" s="38"/>
      <c r="D492" s="38"/>
      <c r="E492" s="29"/>
      <c r="F492" s="30"/>
      <c r="G492" s="30"/>
      <c r="H492"/>
      <c r="I492"/>
      <c r="J492"/>
      <c r="K492"/>
      <c r="L492"/>
      <c r="M492"/>
      <c r="N492"/>
      <c r="O492"/>
      <c r="P492" s="30"/>
      <c r="Q492" s="30"/>
      <c r="R492" s="30"/>
      <c r="S492"/>
      <c r="T492"/>
      <c r="U492"/>
      <c r="V492"/>
      <c r="W492"/>
      <c r="X492"/>
    </row>
    <row r="493" spans="1:24" ht="12.75">
      <c r="A493" s="29"/>
      <c r="B493" s="29"/>
      <c r="C493" s="38"/>
      <c r="D493" s="38"/>
      <c r="E493" s="29"/>
      <c r="F493" s="30"/>
      <c r="G493" s="30"/>
      <c r="H493"/>
      <c r="I493"/>
      <c r="J493"/>
      <c r="K493"/>
      <c r="L493"/>
      <c r="M493"/>
      <c r="N493"/>
      <c r="O493"/>
      <c r="P493" s="30"/>
      <c r="Q493" s="30"/>
      <c r="R493" s="30"/>
      <c r="S493"/>
      <c r="T493"/>
      <c r="U493"/>
      <c r="V493"/>
      <c r="W493"/>
      <c r="X493"/>
    </row>
    <row r="494" spans="1:24" ht="12.75">
      <c r="A494" s="29"/>
      <c r="B494" s="29"/>
      <c r="C494" s="38"/>
      <c r="D494" s="38"/>
      <c r="E494" s="29"/>
      <c r="F494" s="30"/>
      <c r="G494" s="30"/>
      <c r="H494"/>
      <c r="I494"/>
      <c r="J494"/>
      <c r="K494"/>
      <c r="L494"/>
      <c r="M494"/>
      <c r="N494"/>
      <c r="O494"/>
      <c r="P494" s="30"/>
      <c r="Q494" s="30"/>
      <c r="R494" s="30"/>
      <c r="S494"/>
      <c r="T494"/>
      <c r="U494"/>
      <c r="V494"/>
      <c r="W494"/>
      <c r="X494"/>
    </row>
    <row r="495" spans="1:24" ht="12.75">
      <c r="A495" s="29"/>
      <c r="B495" s="29"/>
      <c r="C495" s="38"/>
      <c r="D495" s="38"/>
      <c r="E495" s="29"/>
      <c r="F495" s="30"/>
      <c r="G495" s="30"/>
      <c r="H495"/>
      <c r="I495"/>
      <c r="J495"/>
      <c r="K495"/>
      <c r="L495"/>
      <c r="M495"/>
      <c r="N495"/>
      <c r="O495"/>
      <c r="P495" s="30"/>
      <c r="Q495" s="30"/>
      <c r="R495" s="30"/>
      <c r="S495"/>
      <c r="T495"/>
      <c r="U495"/>
      <c r="V495"/>
      <c r="W495"/>
      <c r="X495"/>
    </row>
    <row r="496" spans="1:24" ht="12.75">
      <c r="A496" s="29"/>
      <c r="B496" s="29"/>
      <c r="C496" s="38"/>
      <c r="D496" s="38"/>
      <c r="E496" s="29"/>
      <c r="F496" s="30"/>
      <c r="G496" s="30"/>
      <c r="H496"/>
      <c r="I496"/>
      <c r="J496"/>
      <c r="K496"/>
      <c r="L496"/>
      <c r="M496"/>
      <c r="N496"/>
      <c r="O496"/>
      <c r="P496" s="30"/>
      <c r="Q496" s="30"/>
      <c r="R496" s="30"/>
      <c r="S496"/>
      <c r="T496"/>
      <c r="U496"/>
      <c r="V496"/>
      <c r="W496"/>
      <c r="X496"/>
    </row>
    <row r="497" spans="1:24" ht="12.75">
      <c r="A497" s="29"/>
      <c r="B497" s="29"/>
      <c r="C497" s="38"/>
      <c r="D497" s="38"/>
      <c r="E497" s="29"/>
      <c r="F497" s="30"/>
      <c r="G497" s="30"/>
      <c r="H497"/>
      <c r="I497"/>
      <c r="J497"/>
      <c r="K497"/>
      <c r="L497"/>
      <c r="M497"/>
      <c r="N497"/>
      <c r="O497"/>
      <c r="P497" s="30"/>
      <c r="Q497" s="30"/>
      <c r="R497" s="30"/>
      <c r="S497"/>
      <c r="T497"/>
      <c r="U497"/>
      <c r="V497"/>
      <c r="W497"/>
      <c r="X497"/>
    </row>
    <row r="498" spans="1:24" ht="12.75">
      <c r="A498" s="29"/>
      <c r="B498" s="29"/>
      <c r="C498" s="38"/>
      <c r="D498" s="38"/>
      <c r="E498" s="29"/>
      <c r="F498" s="30"/>
      <c r="G498" s="30"/>
      <c r="H498"/>
      <c r="I498"/>
      <c r="J498"/>
      <c r="K498"/>
      <c r="L498"/>
      <c r="M498"/>
      <c r="N498"/>
      <c r="O498"/>
      <c r="P498" s="30"/>
      <c r="Q498" s="30"/>
      <c r="R498" s="30"/>
      <c r="S498"/>
      <c r="T498"/>
      <c r="U498"/>
      <c r="V498"/>
      <c r="W498"/>
      <c r="X498"/>
    </row>
    <row r="499" spans="1:24" ht="12.75">
      <c r="A499" s="29"/>
      <c r="B499" s="29"/>
      <c r="C499" s="38"/>
      <c r="D499" s="38"/>
      <c r="E499" s="29"/>
      <c r="F499" s="30"/>
      <c r="G499" s="30"/>
      <c r="H499"/>
      <c r="I499"/>
      <c r="J499"/>
      <c r="K499"/>
      <c r="L499"/>
      <c r="M499"/>
      <c r="N499"/>
      <c r="O499"/>
      <c r="P499" s="30"/>
      <c r="Q499" s="30"/>
      <c r="R499" s="30"/>
      <c r="S499"/>
      <c r="T499"/>
      <c r="U499"/>
      <c r="V499"/>
      <c r="W499"/>
      <c r="X499"/>
    </row>
    <row r="500" spans="1:24" ht="12.75">
      <c r="A500" s="29"/>
      <c r="B500" s="29"/>
      <c r="C500" s="38"/>
      <c r="D500" s="38"/>
      <c r="E500" s="29"/>
      <c r="F500" s="30"/>
      <c r="G500" s="30"/>
      <c r="H500"/>
      <c r="I500"/>
      <c r="J500"/>
      <c r="K500"/>
      <c r="L500"/>
      <c r="M500"/>
      <c r="N500"/>
      <c r="O500"/>
      <c r="P500" s="30"/>
      <c r="Q500" s="30"/>
      <c r="R500" s="30"/>
      <c r="S500"/>
      <c r="T500"/>
      <c r="U500"/>
      <c r="V500"/>
      <c r="W500"/>
      <c r="X500"/>
    </row>
    <row r="501" spans="1:24" ht="12.75">
      <c r="A501" s="29"/>
      <c r="B501" s="29"/>
      <c r="C501" s="38"/>
      <c r="D501" s="38"/>
      <c r="E501" s="29"/>
      <c r="F501" s="30"/>
      <c r="G501" s="30"/>
      <c r="H501"/>
      <c r="I501"/>
      <c r="J501"/>
      <c r="K501"/>
      <c r="L501"/>
      <c r="M501"/>
      <c r="N501"/>
      <c r="O501"/>
      <c r="P501" s="30"/>
      <c r="Q501" s="30"/>
      <c r="R501" s="30"/>
      <c r="S501"/>
      <c r="T501"/>
      <c r="U501"/>
      <c r="V501"/>
      <c r="W501"/>
      <c r="X501"/>
    </row>
    <row r="502" spans="1:24" ht="12.75">
      <c r="A502" s="29"/>
      <c r="B502" s="29"/>
      <c r="C502" s="38"/>
      <c r="D502" s="38"/>
      <c r="E502" s="29"/>
      <c r="F502" s="30"/>
      <c r="G502" s="30"/>
      <c r="H502"/>
      <c r="I502"/>
      <c r="J502"/>
      <c r="K502"/>
      <c r="L502"/>
      <c r="M502"/>
      <c r="N502"/>
      <c r="O502"/>
      <c r="P502" s="30"/>
      <c r="Q502" s="30"/>
      <c r="R502" s="30"/>
      <c r="S502"/>
      <c r="T502"/>
      <c r="U502"/>
      <c r="V502"/>
      <c r="W502"/>
      <c r="X502"/>
    </row>
    <row r="503" spans="1:24" ht="12.75">
      <c r="A503" s="29"/>
      <c r="B503" s="29"/>
      <c r="C503" s="38"/>
      <c r="D503" s="38"/>
      <c r="E503" s="29"/>
      <c r="F503" s="30"/>
      <c r="G503" s="30"/>
      <c r="H503"/>
      <c r="I503"/>
      <c r="J503"/>
      <c r="K503"/>
      <c r="L503"/>
      <c r="M503"/>
      <c r="N503"/>
      <c r="O503"/>
      <c r="P503" s="30"/>
      <c r="Q503" s="30"/>
      <c r="R503" s="30"/>
      <c r="S503"/>
      <c r="T503"/>
      <c r="U503"/>
      <c r="V503"/>
      <c r="W503"/>
      <c r="X503"/>
    </row>
    <row r="504" spans="1:24" ht="12.75">
      <c r="A504" s="29"/>
      <c r="B504" s="29"/>
      <c r="C504" s="38"/>
      <c r="D504" s="38"/>
      <c r="E504" s="29"/>
      <c r="F504" s="30"/>
      <c r="G504" s="30"/>
      <c r="H504"/>
      <c r="I504"/>
      <c r="J504"/>
      <c r="K504"/>
      <c r="L504"/>
      <c r="M504"/>
      <c r="N504"/>
      <c r="O504"/>
      <c r="P504" s="30"/>
      <c r="Q504" s="30"/>
      <c r="R504" s="30"/>
      <c r="S504"/>
      <c r="T504"/>
      <c r="U504"/>
      <c r="V504"/>
      <c r="W504"/>
      <c r="X504"/>
    </row>
    <row r="505" spans="1:24" ht="12.75">
      <c r="A505" s="29"/>
      <c r="B505" s="29"/>
      <c r="C505" s="38"/>
      <c r="D505" s="38"/>
      <c r="E505" s="29"/>
      <c r="F505" s="30"/>
      <c r="G505" s="30"/>
      <c r="H505"/>
      <c r="I505"/>
      <c r="J505"/>
      <c r="K505"/>
      <c r="L505"/>
      <c r="M505"/>
      <c r="N505"/>
      <c r="O505"/>
      <c r="P505" s="30"/>
      <c r="Q505" s="30"/>
      <c r="R505" s="30"/>
      <c r="S505"/>
      <c r="T505"/>
      <c r="U505"/>
      <c r="V505"/>
      <c r="W505"/>
      <c r="X505"/>
    </row>
    <row r="506" spans="1:24" ht="12.75">
      <c r="A506" s="29"/>
      <c r="B506" s="29"/>
      <c r="C506" s="38"/>
      <c r="D506" s="38"/>
      <c r="E506" s="29"/>
      <c r="F506" s="30"/>
      <c r="G506" s="30"/>
      <c r="H506"/>
      <c r="I506"/>
      <c r="J506"/>
      <c r="K506"/>
      <c r="L506"/>
      <c r="M506"/>
      <c r="N506"/>
      <c r="O506"/>
      <c r="P506" s="30"/>
      <c r="Q506" s="30"/>
      <c r="R506" s="30"/>
      <c r="S506"/>
      <c r="T506"/>
      <c r="U506"/>
      <c r="V506"/>
      <c r="W506"/>
      <c r="X506"/>
    </row>
    <row r="507" spans="1:24" ht="12.75">
      <c r="A507" s="29"/>
      <c r="B507" s="29"/>
      <c r="C507" s="38"/>
      <c r="D507" s="38"/>
      <c r="E507" s="29"/>
      <c r="F507" s="30"/>
      <c r="G507" s="30"/>
      <c r="H507"/>
      <c r="I507"/>
      <c r="J507"/>
      <c r="K507"/>
      <c r="L507"/>
      <c r="M507"/>
      <c r="N507"/>
      <c r="O507"/>
      <c r="P507" s="30"/>
      <c r="Q507" s="30"/>
      <c r="R507" s="30"/>
      <c r="S507"/>
      <c r="T507"/>
      <c r="U507"/>
      <c r="V507"/>
      <c r="W507"/>
      <c r="X507"/>
    </row>
    <row r="508" spans="1:24" ht="12.75">
      <c r="A508" s="29"/>
      <c r="B508" s="29"/>
      <c r="C508" s="38"/>
      <c r="D508" s="38"/>
      <c r="E508" s="29"/>
      <c r="F508" s="30"/>
      <c r="G508" s="30"/>
      <c r="H508"/>
      <c r="I508"/>
      <c r="J508"/>
      <c r="K508"/>
      <c r="L508"/>
      <c r="M508"/>
      <c r="N508"/>
      <c r="O508"/>
      <c r="P508" s="30"/>
      <c r="Q508" s="30"/>
      <c r="R508" s="30"/>
      <c r="S508"/>
      <c r="T508"/>
      <c r="U508"/>
      <c r="V508"/>
      <c r="W508"/>
      <c r="X508"/>
    </row>
    <row r="509" spans="1:24" ht="12.75">
      <c r="A509" s="29"/>
      <c r="B509" s="29"/>
      <c r="C509" s="38"/>
      <c r="D509" s="38"/>
      <c r="E509" s="29"/>
      <c r="F509" s="30"/>
      <c r="G509" s="30"/>
      <c r="H509"/>
      <c r="I509"/>
      <c r="J509"/>
      <c r="K509"/>
      <c r="L509"/>
      <c r="M509"/>
      <c r="N509"/>
      <c r="O509"/>
      <c r="P509" s="30"/>
      <c r="Q509" s="30"/>
      <c r="R509" s="30"/>
      <c r="S509"/>
      <c r="T509"/>
      <c r="U509"/>
      <c r="V509"/>
      <c r="W509"/>
      <c r="X509"/>
    </row>
    <row r="510" spans="1:24" ht="12.75">
      <c r="A510" s="29"/>
      <c r="B510" s="29"/>
      <c r="C510" s="38"/>
      <c r="D510" s="38"/>
      <c r="E510" s="29"/>
      <c r="F510" s="30"/>
      <c r="G510" s="30"/>
      <c r="H510"/>
      <c r="I510"/>
      <c r="J510"/>
      <c r="K510"/>
      <c r="L510"/>
      <c r="M510"/>
      <c r="N510"/>
      <c r="O510"/>
      <c r="P510" s="30"/>
      <c r="Q510" s="30"/>
      <c r="R510" s="30"/>
      <c r="S510"/>
      <c r="T510"/>
      <c r="U510"/>
      <c r="V510"/>
      <c r="W510"/>
      <c r="X510"/>
    </row>
    <row r="511" spans="1:24" ht="12.75">
      <c r="A511" s="29"/>
      <c r="B511" s="29"/>
      <c r="C511" s="38"/>
      <c r="D511" s="38"/>
      <c r="E511" s="29"/>
      <c r="F511" s="30"/>
      <c r="G511" s="30"/>
      <c r="H511"/>
      <c r="I511"/>
      <c r="J511"/>
      <c r="K511"/>
      <c r="L511"/>
      <c r="M511"/>
      <c r="N511"/>
      <c r="O511"/>
      <c r="P511" s="30"/>
      <c r="Q511" s="30"/>
      <c r="R511" s="30"/>
      <c r="S511"/>
      <c r="T511"/>
      <c r="U511"/>
      <c r="V511"/>
      <c r="W511"/>
      <c r="X511"/>
    </row>
    <row r="512" spans="1:24" ht="12.75">
      <c r="A512" s="29"/>
      <c r="B512" s="29"/>
      <c r="C512" s="38"/>
      <c r="D512" s="38"/>
      <c r="E512" s="29"/>
      <c r="F512" s="30"/>
      <c r="G512" s="30"/>
      <c r="H512"/>
      <c r="I512"/>
      <c r="J512"/>
      <c r="K512"/>
      <c r="L512"/>
      <c r="M512"/>
      <c r="N512"/>
      <c r="O512"/>
      <c r="P512" s="30"/>
      <c r="Q512" s="30"/>
      <c r="R512" s="30"/>
      <c r="S512"/>
      <c r="T512"/>
      <c r="U512"/>
      <c r="V512"/>
      <c r="W512"/>
      <c r="X512"/>
    </row>
    <row r="513" spans="1:24" ht="12.75">
      <c r="A513" s="29"/>
      <c r="B513" s="29"/>
      <c r="C513" s="38"/>
      <c r="D513" s="38"/>
      <c r="E513" s="29"/>
      <c r="F513" s="30"/>
      <c r="G513" s="30"/>
      <c r="H513"/>
      <c r="I513"/>
      <c r="J513"/>
      <c r="K513"/>
      <c r="L513"/>
      <c r="M513"/>
      <c r="N513"/>
      <c r="O513"/>
      <c r="P513" s="30"/>
      <c r="Q513" s="30"/>
      <c r="R513" s="30"/>
      <c r="S513"/>
      <c r="T513"/>
      <c r="U513"/>
      <c r="V513"/>
      <c r="W513"/>
      <c r="X513"/>
    </row>
    <row r="514" spans="1:24" ht="12.75">
      <c r="A514" s="29"/>
      <c r="B514" s="29"/>
      <c r="C514" s="38"/>
      <c r="D514" s="38"/>
      <c r="E514" s="29"/>
      <c r="F514" s="30"/>
      <c r="G514" s="30"/>
      <c r="H514"/>
      <c r="I514"/>
      <c r="J514"/>
      <c r="K514"/>
      <c r="L514"/>
      <c r="M514"/>
      <c r="N514"/>
      <c r="O514"/>
      <c r="P514" s="30"/>
      <c r="Q514" s="30"/>
      <c r="R514" s="30"/>
      <c r="S514"/>
      <c r="T514"/>
      <c r="U514"/>
      <c r="V514"/>
      <c r="W514"/>
      <c r="X514"/>
    </row>
    <row r="515" spans="1:24" ht="12.75">
      <c r="A515" s="29"/>
      <c r="B515" s="29"/>
      <c r="C515" s="38"/>
      <c r="D515" s="38"/>
      <c r="E515" s="29"/>
      <c r="F515" s="30"/>
      <c r="G515" s="30"/>
      <c r="H515"/>
      <c r="I515"/>
      <c r="J515"/>
      <c r="K515"/>
      <c r="L515"/>
      <c r="M515"/>
      <c r="N515"/>
      <c r="O515"/>
      <c r="P515" s="30"/>
      <c r="Q515" s="30"/>
      <c r="R515" s="30"/>
      <c r="S515"/>
      <c r="T515"/>
      <c r="U515"/>
      <c r="V515"/>
      <c r="W515"/>
      <c r="X515"/>
    </row>
    <row r="516" spans="1:24" ht="12.75">
      <c r="A516" s="29"/>
      <c r="B516" s="29"/>
      <c r="C516" s="38"/>
      <c r="D516" s="38"/>
      <c r="E516" s="29"/>
      <c r="F516" s="30"/>
      <c r="G516" s="30"/>
      <c r="H516"/>
      <c r="I516"/>
      <c r="J516"/>
      <c r="K516"/>
      <c r="L516"/>
      <c r="M516"/>
      <c r="N516"/>
      <c r="O516"/>
      <c r="P516" s="30"/>
      <c r="Q516" s="30"/>
      <c r="R516" s="30"/>
      <c r="S516"/>
      <c r="T516"/>
      <c r="U516"/>
      <c r="V516"/>
      <c r="W516"/>
      <c r="X516"/>
    </row>
    <row r="517" spans="1:24" ht="12.75">
      <c r="A517" s="29"/>
      <c r="B517" s="29"/>
      <c r="C517" s="38"/>
      <c r="D517" s="38"/>
      <c r="E517" s="29"/>
      <c r="F517" s="30"/>
      <c r="G517" s="30"/>
      <c r="H517"/>
      <c r="I517"/>
      <c r="J517"/>
      <c r="K517"/>
      <c r="L517"/>
      <c r="M517"/>
      <c r="N517"/>
      <c r="O517"/>
      <c r="P517" s="30"/>
      <c r="Q517" s="30"/>
      <c r="R517" s="30"/>
      <c r="S517"/>
      <c r="T517"/>
      <c r="U517"/>
      <c r="V517"/>
      <c r="W517"/>
      <c r="X517"/>
    </row>
    <row r="518" spans="1:24" ht="12.75">
      <c r="A518" s="29"/>
      <c r="B518" s="29"/>
      <c r="C518" s="38"/>
      <c r="D518" s="38"/>
      <c r="E518" s="29"/>
      <c r="F518" s="30"/>
      <c r="G518" s="30"/>
      <c r="H518"/>
      <c r="I518"/>
      <c r="J518"/>
      <c r="K518"/>
      <c r="L518"/>
      <c r="M518"/>
      <c r="N518"/>
      <c r="O518"/>
      <c r="P518" s="30"/>
      <c r="Q518" s="30"/>
      <c r="R518" s="30"/>
      <c r="S518"/>
      <c r="T518"/>
      <c r="U518"/>
      <c r="V518"/>
      <c r="W518"/>
      <c r="X518"/>
    </row>
    <row r="519" spans="1:24" ht="12.75">
      <c r="A519" s="29"/>
      <c r="B519" s="29"/>
      <c r="C519" s="38"/>
      <c r="D519" s="38"/>
      <c r="E519" s="29"/>
      <c r="F519" s="30"/>
      <c r="G519" s="30"/>
      <c r="H519"/>
      <c r="I519"/>
      <c r="J519"/>
      <c r="K519"/>
      <c r="L519"/>
      <c r="M519"/>
      <c r="N519"/>
      <c r="O519"/>
      <c r="P519" s="30"/>
      <c r="Q519" s="30"/>
      <c r="R519" s="30"/>
      <c r="S519"/>
      <c r="T519"/>
      <c r="U519"/>
      <c r="V519"/>
      <c r="W519"/>
      <c r="X519"/>
    </row>
    <row r="520" spans="1:24" ht="12.75">
      <c r="A520" s="29"/>
      <c r="B520" s="29"/>
      <c r="C520" s="38"/>
      <c r="D520" s="38"/>
      <c r="E520" s="29"/>
      <c r="F520" s="30"/>
      <c r="G520" s="30"/>
      <c r="H520"/>
      <c r="I520"/>
      <c r="J520"/>
      <c r="K520"/>
      <c r="L520"/>
      <c r="M520"/>
      <c r="N520"/>
      <c r="O520"/>
      <c r="P520" s="30"/>
      <c r="Q520" s="30"/>
      <c r="R520" s="30"/>
      <c r="S520"/>
      <c r="T520"/>
      <c r="U520"/>
      <c r="V520"/>
      <c r="W520"/>
      <c r="X520"/>
    </row>
    <row r="521" spans="1:24" ht="12.75">
      <c r="A521" s="29"/>
      <c r="B521" s="29"/>
      <c r="C521" s="38"/>
      <c r="D521" s="38"/>
      <c r="E521" s="29"/>
      <c r="F521" s="30"/>
      <c r="G521" s="30"/>
      <c r="H521"/>
      <c r="I521"/>
      <c r="J521"/>
      <c r="K521"/>
      <c r="L521"/>
      <c r="M521"/>
      <c r="N521"/>
      <c r="O521"/>
      <c r="P521" s="30"/>
      <c r="Q521" s="30"/>
      <c r="R521" s="30"/>
      <c r="S521"/>
      <c r="T521"/>
      <c r="U521"/>
      <c r="V521"/>
      <c r="W521"/>
      <c r="X521"/>
    </row>
    <row r="522" spans="1:24" ht="12.75">
      <c r="A522" s="29"/>
      <c r="B522" s="29"/>
      <c r="C522" s="38"/>
      <c r="D522" s="38"/>
      <c r="E522" s="29"/>
      <c r="F522" s="30"/>
      <c r="G522" s="30"/>
      <c r="H522"/>
      <c r="I522"/>
      <c r="J522"/>
      <c r="K522"/>
      <c r="L522"/>
      <c r="M522"/>
      <c r="N522"/>
      <c r="O522"/>
      <c r="P522" s="30"/>
      <c r="Q522" s="30"/>
      <c r="R522" s="30"/>
      <c r="S522"/>
      <c r="T522"/>
      <c r="U522"/>
      <c r="V522"/>
      <c r="W522"/>
      <c r="X522"/>
    </row>
    <row r="523" spans="1:24" ht="12.75">
      <c r="A523" s="29"/>
      <c r="B523" s="29"/>
      <c r="C523" s="38"/>
      <c r="D523" s="38"/>
      <c r="E523" s="29"/>
      <c r="F523" s="30"/>
      <c r="G523" s="30"/>
      <c r="H523"/>
      <c r="I523"/>
      <c r="J523"/>
      <c r="K523"/>
      <c r="L523"/>
      <c r="M523"/>
      <c r="N523"/>
      <c r="O523"/>
      <c r="P523" s="30"/>
      <c r="Q523" s="30"/>
      <c r="R523" s="30"/>
      <c r="S523"/>
      <c r="T523"/>
      <c r="U523"/>
      <c r="V523"/>
      <c r="W523"/>
      <c r="X523"/>
    </row>
    <row r="524" spans="1:24" ht="12.75">
      <c r="A524" s="29"/>
      <c r="B524" s="29"/>
      <c r="C524" s="38"/>
      <c r="D524" s="38"/>
      <c r="E524" s="29"/>
      <c r="F524" s="30"/>
      <c r="G524" s="30"/>
      <c r="H524"/>
      <c r="I524"/>
      <c r="J524"/>
      <c r="K524"/>
      <c r="L524"/>
      <c r="M524"/>
      <c r="N524"/>
      <c r="O524"/>
      <c r="P524" s="30"/>
      <c r="Q524" s="30"/>
      <c r="R524" s="30"/>
      <c r="S524"/>
      <c r="T524"/>
      <c r="U524"/>
      <c r="V524"/>
      <c r="W524"/>
      <c r="X524"/>
    </row>
    <row r="525" spans="1:24" ht="12.75">
      <c r="A525" s="29"/>
      <c r="B525" s="29"/>
      <c r="C525" s="38"/>
      <c r="D525" s="38"/>
      <c r="E525" s="29"/>
      <c r="F525" s="30"/>
      <c r="G525" s="30"/>
      <c r="H525"/>
      <c r="I525"/>
      <c r="J525"/>
      <c r="K525"/>
      <c r="L525"/>
      <c r="M525"/>
      <c r="N525"/>
      <c r="O525"/>
      <c r="P525" s="30"/>
      <c r="Q525" s="30"/>
      <c r="R525" s="30"/>
      <c r="S525"/>
      <c r="T525"/>
      <c r="U525"/>
      <c r="V525"/>
      <c r="W525"/>
      <c r="X525"/>
    </row>
    <row r="526" spans="1:24" ht="12.75">
      <c r="A526" s="29"/>
      <c r="B526" s="29"/>
      <c r="C526" s="38"/>
      <c r="D526" s="38"/>
      <c r="E526" s="29"/>
      <c r="F526" s="30"/>
      <c r="G526" s="30"/>
      <c r="H526"/>
      <c r="I526"/>
      <c r="J526"/>
      <c r="K526"/>
      <c r="L526"/>
      <c r="M526"/>
      <c r="N526"/>
      <c r="O526"/>
      <c r="P526" s="30"/>
      <c r="Q526" s="30"/>
      <c r="R526" s="30"/>
      <c r="S526"/>
      <c r="T526"/>
      <c r="U526"/>
      <c r="V526"/>
      <c r="W526"/>
      <c r="X526"/>
    </row>
    <row r="527" spans="1:24" ht="12.75">
      <c r="A527" s="29"/>
      <c r="B527" s="29"/>
      <c r="C527" s="38"/>
      <c r="D527" s="38"/>
      <c r="E527" s="29"/>
      <c r="F527" s="30"/>
      <c r="G527" s="30"/>
      <c r="H527"/>
      <c r="I527"/>
      <c r="J527"/>
      <c r="K527"/>
      <c r="L527"/>
      <c r="M527"/>
      <c r="N527"/>
      <c r="O527"/>
      <c r="P527" s="30"/>
      <c r="Q527" s="30"/>
      <c r="R527" s="30"/>
      <c r="S527"/>
      <c r="T527"/>
      <c r="U527"/>
      <c r="V527"/>
      <c r="W527"/>
      <c r="X527"/>
    </row>
    <row r="528" spans="1:24" ht="12.75">
      <c r="A528" s="29"/>
      <c r="B528" s="29"/>
      <c r="C528" s="38"/>
      <c r="D528" s="38"/>
      <c r="E528" s="29"/>
      <c r="F528" s="30"/>
      <c r="G528" s="30"/>
      <c r="H528"/>
      <c r="I528"/>
      <c r="J528"/>
      <c r="K528"/>
      <c r="L528"/>
      <c r="M528"/>
      <c r="N528"/>
      <c r="O528"/>
      <c r="P528" s="30"/>
      <c r="Q528" s="30"/>
      <c r="R528" s="30"/>
      <c r="S528"/>
      <c r="T528"/>
      <c r="U528"/>
      <c r="V528"/>
      <c r="W528"/>
      <c r="X528"/>
    </row>
    <row r="529" spans="1:24" ht="12.75">
      <c r="A529" s="29"/>
      <c r="B529" s="29"/>
      <c r="C529" s="38"/>
      <c r="D529" s="38"/>
      <c r="E529" s="29"/>
      <c r="F529" s="30"/>
      <c r="G529" s="30"/>
      <c r="H529"/>
      <c r="I529"/>
      <c r="J529"/>
      <c r="K529"/>
      <c r="L529"/>
      <c r="M529"/>
      <c r="N529"/>
      <c r="O529"/>
      <c r="P529" s="30"/>
      <c r="Q529" s="30"/>
      <c r="R529" s="30"/>
      <c r="S529"/>
      <c r="T529"/>
      <c r="U529"/>
      <c r="V529"/>
      <c r="W529"/>
      <c r="X529"/>
    </row>
    <row r="530" spans="1:24" ht="12.75">
      <c r="A530" s="29"/>
      <c r="B530" s="29"/>
      <c r="C530" s="38"/>
      <c r="D530" s="38"/>
      <c r="E530" s="29"/>
      <c r="F530" s="30"/>
      <c r="G530" s="30"/>
      <c r="H530"/>
      <c r="I530"/>
      <c r="J530"/>
      <c r="K530"/>
      <c r="L530"/>
      <c r="M530"/>
      <c r="N530"/>
      <c r="O530"/>
      <c r="P530" s="30"/>
      <c r="Q530" s="30"/>
      <c r="R530" s="30"/>
      <c r="S530"/>
      <c r="T530"/>
      <c r="U530"/>
      <c r="V530"/>
      <c r="W530"/>
      <c r="X530"/>
    </row>
    <row r="531" spans="1:24" ht="12.75">
      <c r="A531" s="29"/>
      <c r="B531" s="29"/>
      <c r="C531" s="38"/>
      <c r="D531" s="38"/>
      <c r="E531" s="29"/>
      <c r="F531" s="30"/>
      <c r="G531" s="30"/>
      <c r="H531"/>
      <c r="I531"/>
      <c r="J531"/>
      <c r="K531"/>
      <c r="L531"/>
      <c r="M531"/>
      <c r="N531"/>
      <c r="O531"/>
      <c r="P531" s="30"/>
      <c r="Q531" s="30"/>
      <c r="R531" s="30"/>
      <c r="S531"/>
      <c r="T531"/>
      <c r="U531"/>
      <c r="V531"/>
      <c r="W531"/>
      <c r="X531"/>
    </row>
    <row r="532" spans="1:24" ht="12.75">
      <c r="A532" s="29"/>
      <c r="B532" s="29"/>
      <c r="C532" s="38"/>
      <c r="D532" s="38"/>
      <c r="E532" s="29"/>
      <c r="F532" s="30"/>
      <c r="G532" s="30"/>
      <c r="H532"/>
      <c r="I532"/>
      <c r="J532"/>
      <c r="K532"/>
      <c r="L532"/>
      <c r="M532"/>
      <c r="N532"/>
      <c r="O532"/>
      <c r="P532" s="30"/>
      <c r="Q532" s="30"/>
      <c r="R532" s="30"/>
      <c r="S532"/>
      <c r="T532"/>
      <c r="U532"/>
      <c r="V532"/>
      <c r="W532"/>
      <c r="X532"/>
    </row>
    <row r="533" spans="1:24" ht="12.75">
      <c r="A533" s="29"/>
      <c r="B533" s="29"/>
      <c r="C533" s="38"/>
      <c r="D533" s="38"/>
      <c r="E533" s="29"/>
      <c r="F533" s="30"/>
      <c r="G533" s="30"/>
      <c r="H533"/>
      <c r="I533"/>
      <c r="J533"/>
      <c r="K533"/>
      <c r="L533"/>
      <c r="M533"/>
      <c r="N533"/>
      <c r="O533"/>
      <c r="P533" s="30"/>
      <c r="Q533" s="30"/>
      <c r="R533" s="30"/>
      <c r="S533"/>
      <c r="T533"/>
      <c r="U533"/>
      <c r="V533"/>
      <c r="W533"/>
      <c r="X533"/>
    </row>
    <row r="534" spans="1:24" ht="12.75">
      <c r="A534" s="29"/>
      <c r="B534" s="29"/>
      <c r="C534" s="38"/>
      <c r="D534" s="38"/>
      <c r="E534" s="29"/>
      <c r="F534" s="30"/>
      <c r="G534" s="30"/>
      <c r="H534"/>
      <c r="I534"/>
      <c r="J534"/>
      <c r="K534"/>
      <c r="L534"/>
      <c r="M534"/>
      <c r="N534"/>
      <c r="O534"/>
      <c r="P534" s="30"/>
      <c r="Q534" s="30"/>
      <c r="R534" s="30"/>
      <c r="S534"/>
      <c r="T534"/>
      <c r="U534"/>
      <c r="V534"/>
      <c r="W534"/>
      <c r="X534"/>
    </row>
    <row r="535" spans="1:24" ht="12.75">
      <c r="A535" s="29"/>
      <c r="B535" s="29"/>
      <c r="C535" s="38"/>
      <c r="D535" s="38"/>
      <c r="E535" s="29"/>
      <c r="F535" s="30"/>
      <c r="G535" s="30"/>
      <c r="H535"/>
      <c r="I535"/>
      <c r="J535"/>
      <c r="K535"/>
      <c r="L535"/>
      <c r="M535"/>
      <c r="N535"/>
      <c r="O535"/>
      <c r="P535" s="30"/>
      <c r="Q535" s="30"/>
      <c r="R535" s="30"/>
      <c r="S535"/>
      <c r="T535"/>
      <c r="U535"/>
      <c r="V535"/>
      <c r="W535"/>
      <c r="X535"/>
    </row>
    <row r="536" spans="1:24" ht="12.75">
      <c r="A536" s="29"/>
      <c r="B536" s="29"/>
      <c r="C536" s="38"/>
      <c r="D536" s="38"/>
      <c r="E536" s="29"/>
      <c r="F536" s="30"/>
      <c r="G536" s="30"/>
      <c r="H536"/>
      <c r="I536"/>
      <c r="J536"/>
      <c r="K536"/>
      <c r="L536"/>
      <c r="M536"/>
      <c r="N536"/>
      <c r="O536"/>
      <c r="P536" s="30"/>
      <c r="Q536" s="30"/>
      <c r="R536" s="30"/>
      <c r="S536"/>
      <c r="T536"/>
      <c r="U536"/>
      <c r="V536"/>
      <c r="W536"/>
      <c r="X536"/>
    </row>
    <row r="537" spans="1:24" ht="12.75">
      <c r="A537" s="29"/>
      <c r="B537" s="29"/>
      <c r="C537" s="38"/>
      <c r="D537" s="38"/>
      <c r="E537" s="29"/>
      <c r="F537" s="30"/>
      <c r="G537" s="30"/>
      <c r="H537"/>
      <c r="I537"/>
      <c r="J537"/>
      <c r="K537"/>
      <c r="L537"/>
      <c r="M537"/>
      <c r="N537"/>
      <c r="O537"/>
      <c r="P537" s="30"/>
      <c r="Q537" s="30"/>
      <c r="R537" s="30"/>
      <c r="S537"/>
      <c r="T537"/>
      <c r="U537"/>
      <c r="V537"/>
      <c r="W537"/>
      <c r="X537"/>
    </row>
    <row r="538" spans="1:24" ht="12.75">
      <c r="A538" s="29"/>
      <c r="B538" s="29"/>
      <c r="C538" s="38"/>
      <c r="D538" s="38"/>
      <c r="E538" s="29"/>
      <c r="F538" s="30"/>
      <c r="G538" s="30"/>
      <c r="H538"/>
      <c r="I538"/>
      <c r="J538"/>
      <c r="K538"/>
      <c r="L538"/>
      <c r="M538"/>
      <c r="N538"/>
      <c r="O538"/>
      <c r="P538" s="30"/>
      <c r="Q538" s="30"/>
      <c r="R538" s="30"/>
      <c r="S538"/>
      <c r="T538"/>
      <c r="U538"/>
      <c r="V538"/>
      <c r="W538"/>
      <c r="X538"/>
    </row>
    <row r="539" spans="1:24" ht="12.75">
      <c r="A539" s="29"/>
      <c r="B539" s="29"/>
      <c r="C539" s="38"/>
      <c r="D539" s="38"/>
      <c r="E539" s="29"/>
      <c r="F539" s="30"/>
      <c r="G539" s="30"/>
      <c r="H539"/>
      <c r="I539"/>
      <c r="J539"/>
      <c r="K539"/>
      <c r="L539"/>
      <c r="M539"/>
      <c r="N539"/>
      <c r="O539"/>
      <c r="P539" s="30"/>
      <c r="Q539" s="30"/>
      <c r="R539" s="30"/>
      <c r="S539"/>
      <c r="T539"/>
      <c r="U539"/>
      <c r="V539"/>
      <c r="W539"/>
      <c r="X539"/>
    </row>
    <row r="540" spans="1:24" ht="12.75">
      <c r="A540" s="29"/>
      <c r="B540" s="29"/>
      <c r="C540" s="38"/>
      <c r="D540" s="38"/>
      <c r="E540" s="29"/>
      <c r="F540" s="30"/>
      <c r="G540" s="30"/>
      <c r="H540"/>
      <c r="I540"/>
      <c r="J540"/>
      <c r="K540"/>
      <c r="L540"/>
      <c r="M540"/>
      <c r="N540"/>
      <c r="O540"/>
      <c r="P540" s="30"/>
      <c r="Q540" s="30"/>
      <c r="R540" s="30"/>
      <c r="S540"/>
      <c r="T540"/>
      <c r="U540"/>
      <c r="V540"/>
      <c r="W540"/>
      <c r="X540"/>
    </row>
    <row r="541" spans="1:24" ht="12.75">
      <c r="A541" s="29"/>
      <c r="B541" s="29"/>
      <c r="C541" s="38"/>
      <c r="D541" s="38"/>
      <c r="E541" s="29"/>
      <c r="F541" s="30"/>
      <c r="G541" s="30"/>
      <c r="H541"/>
      <c r="I541"/>
      <c r="J541"/>
      <c r="K541"/>
      <c r="L541"/>
      <c r="M541"/>
      <c r="N541"/>
      <c r="O541"/>
      <c r="P541" s="30"/>
      <c r="Q541" s="30"/>
      <c r="R541" s="30"/>
      <c r="S541"/>
      <c r="T541"/>
      <c r="U541"/>
      <c r="V541"/>
      <c r="W541"/>
      <c r="X541"/>
    </row>
    <row r="542" spans="1:24" ht="12.75">
      <c r="A542" s="29"/>
      <c r="B542" s="29"/>
      <c r="C542" s="38"/>
      <c r="D542" s="38"/>
      <c r="E542" s="29"/>
      <c r="F542" s="30"/>
      <c r="G542" s="30"/>
      <c r="H542"/>
      <c r="I542"/>
      <c r="J542"/>
      <c r="K542"/>
      <c r="L542"/>
      <c r="M542"/>
      <c r="N542"/>
      <c r="O542"/>
      <c r="P542" s="30"/>
      <c r="Q542" s="30"/>
      <c r="R542" s="30"/>
      <c r="S542"/>
      <c r="T542"/>
      <c r="U542"/>
      <c r="V542"/>
      <c r="W542"/>
      <c r="X542"/>
    </row>
    <row r="543" spans="1:24" ht="12.75">
      <c r="A543" s="29"/>
      <c r="B543" s="29"/>
      <c r="C543" s="38"/>
      <c r="D543" s="38"/>
      <c r="E543" s="29"/>
      <c r="F543" s="30"/>
      <c r="G543" s="30"/>
      <c r="H543"/>
      <c r="I543"/>
      <c r="J543"/>
      <c r="K543"/>
      <c r="L543"/>
      <c r="M543"/>
      <c r="N543"/>
      <c r="O543"/>
      <c r="P543" s="30"/>
      <c r="Q543" s="30"/>
      <c r="R543" s="30"/>
      <c r="S543"/>
      <c r="T543"/>
      <c r="U543"/>
      <c r="V543"/>
      <c r="W543"/>
      <c r="X543"/>
    </row>
    <row r="544" spans="1:24" ht="12.75">
      <c r="A544" s="29"/>
      <c r="B544" s="29"/>
      <c r="C544" s="38"/>
      <c r="D544" s="38"/>
      <c r="E544" s="29"/>
      <c r="F544" s="30"/>
      <c r="G544" s="30"/>
      <c r="H544"/>
      <c r="I544"/>
      <c r="J544"/>
      <c r="K544"/>
      <c r="L544"/>
      <c r="M544"/>
      <c r="N544"/>
      <c r="O544"/>
      <c r="P544" s="30"/>
      <c r="Q544" s="30"/>
      <c r="R544" s="30"/>
      <c r="S544"/>
      <c r="T544"/>
      <c r="U544"/>
      <c r="V544"/>
      <c r="W544"/>
      <c r="X544"/>
    </row>
    <row r="545" spans="1:24" ht="12.75">
      <c r="A545" s="29"/>
      <c r="B545" s="29"/>
      <c r="C545" s="38"/>
      <c r="D545" s="38"/>
      <c r="E545" s="29"/>
      <c r="F545" s="30"/>
      <c r="G545" s="30"/>
      <c r="H545"/>
      <c r="I545"/>
      <c r="J545"/>
      <c r="K545"/>
      <c r="L545"/>
      <c r="M545"/>
      <c r="N545"/>
      <c r="O545"/>
      <c r="P545" s="30"/>
      <c r="Q545" s="30"/>
      <c r="R545" s="30"/>
      <c r="S545"/>
      <c r="T545"/>
      <c r="U545"/>
      <c r="V545"/>
      <c r="W545"/>
      <c r="X545"/>
    </row>
    <row r="546" spans="1:24" ht="12.75">
      <c r="A546" s="29"/>
      <c r="B546" s="29"/>
      <c r="C546" s="38"/>
      <c r="D546" s="38"/>
      <c r="E546" s="29"/>
      <c r="F546" s="30"/>
      <c r="G546" s="30"/>
      <c r="H546"/>
      <c r="I546"/>
      <c r="J546"/>
      <c r="K546"/>
      <c r="L546"/>
      <c r="M546"/>
      <c r="N546"/>
      <c r="O546"/>
      <c r="P546" s="30"/>
      <c r="Q546" s="30"/>
      <c r="R546" s="30"/>
      <c r="S546"/>
      <c r="T546"/>
      <c r="U546"/>
      <c r="V546"/>
      <c r="W546"/>
      <c r="X546"/>
    </row>
    <row r="547" spans="1:24" ht="12.75">
      <c r="A547" s="29"/>
      <c r="B547" s="29"/>
      <c r="C547" s="38"/>
      <c r="D547" s="38"/>
      <c r="E547" s="29"/>
      <c r="F547" s="30"/>
      <c r="G547" s="30"/>
      <c r="H547"/>
      <c r="I547"/>
      <c r="J547"/>
      <c r="K547"/>
      <c r="L547"/>
      <c r="M547"/>
      <c r="N547"/>
      <c r="O547"/>
      <c r="P547" s="30"/>
      <c r="Q547" s="30"/>
      <c r="R547" s="30"/>
      <c r="S547"/>
      <c r="T547"/>
      <c r="U547"/>
      <c r="V547"/>
      <c r="W547"/>
      <c r="X547"/>
    </row>
    <row r="548" spans="1:24" ht="12.75">
      <c r="A548" s="29"/>
      <c r="B548" s="29"/>
      <c r="C548" s="38"/>
      <c r="D548" s="38"/>
      <c r="E548" s="29"/>
      <c r="F548" s="30"/>
      <c r="G548" s="30"/>
      <c r="H548"/>
      <c r="I548"/>
      <c r="J548"/>
      <c r="K548"/>
      <c r="L548"/>
      <c r="M548"/>
      <c r="N548"/>
      <c r="O548"/>
      <c r="P548" s="30"/>
      <c r="Q548" s="30"/>
      <c r="R548" s="30"/>
      <c r="S548"/>
      <c r="T548"/>
      <c r="U548"/>
      <c r="V548"/>
      <c r="W548"/>
      <c r="X548"/>
    </row>
    <row r="549" spans="1:24" ht="12.75">
      <c r="A549" s="29"/>
      <c r="B549" s="29"/>
      <c r="C549" s="38"/>
      <c r="D549" s="38"/>
      <c r="E549" s="29"/>
      <c r="F549" s="30"/>
      <c r="G549" s="30"/>
      <c r="H549"/>
      <c r="I549"/>
      <c r="J549"/>
      <c r="K549"/>
      <c r="L549"/>
      <c r="M549"/>
      <c r="N549"/>
      <c r="O549"/>
      <c r="P549" s="30"/>
      <c r="Q549" s="30"/>
      <c r="R549" s="30"/>
      <c r="S549"/>
      <c r="T549"/>
      <c r="U549"/>
      <c r="V549"/>
      <c r="W549"/>
      <c r="X549"/>
    </row>
    <row r="550" spans="1:24" ht="12.75">
      <c r="A550" s="29"/>
      <c r="B550" s="29"/>
      <c r="C550" s="38"/>
      <c r="D550" s="38"/>
      <c r="E550" s="29"/>
      <c r="F550" s="30"/>
      <c r="G550" s="30"/>
      <c r="H550"/>
      <c r="I550"/>
      <c r="J550"/>
      <c r="K550"/>
      <c r="L550"/>
      <c r="M550"/>
      <c r="N550"/>
      <c r="O550"/>
      <c r="P550" s="30"/>
      <c r="Q550" s="30"/>
      <c r="R550" s="30"/>
      <c r="S550"/>
      <c r="T550"/>
      <c r="U550"/>
      <c r="V550"/>
      <c r="W550"/>
      <c r="X550"/>
    </row>
    <row r="551" spans="1:24" ht="12.75">
      <c r="A551" s="29"/>
      <c r="B551" s="29"/>
      <c r="C551" s="38"/>
      <c r="D551" s="38"/>
      <c r="E551" s="29"/>
      <c r="F551" s="30"/>
      <c r="G551" s="30"/>
      <c r="H551"/>
      <c r="I551"/>
      <c r="J551"/>
      <c r="K551"/>
      <c r="L551"/>
      <c r="M551"/>
      <c r="N551"/>
      <c r="O551"/>
      <c r="P551" s="30"/>
      <c r="Q551" s="30"/>
      <c r="R551" s="30"/>
      <c r="S551"/>
      <c r="T551"/>
      <c r="U551"/>
      <c r="V551"/>
      <c r="W551"/>
      <c r="X551"/>
    </row>
    <row r="552" spans="1:24" ht="12.75">
      <c r="A552" s="29"/>
      <c r="B552" s="29"/>
      <c r="C552" s="38"/>
      <c r="D552" s="38"/>
      <c r="E552" s="29"/>
      <c r="F552" s="30"/>
      <c r="G552" s="30"/>
      <c r="H552"/>
      <c r="I552"/>
      <c r="J552"/>
      <c r="K552"/>
      <c r="L552"/>
      <c r="M552"/>
      <c r="N552"/>
      <c r="O552"/>
      <c r="P552" s="30"/>
      <c r="Q552" s="30"/>
      <c r="R552" s="30"/>
      <c r="S552"/>
      <c r="T552"/>
      <c r="U552"/>
      <c r="V552"/>
      <c r="W552"/>
      <c r="X552"/>
    </row>
    <row r="553" spans="1:24" ht="12.75">
      <c r="A553" s="29"/>
      <c r="B553" s="29"/>
      <c r="C553" s="38"/>
      <c r="D553" s="38"/>
      <c r="E553" s="29"/>
      <c r="F553" s="30"/>
      <c r="G553" s="30"/>
      <c r="H553"/>
      <c r="I553"/>
      <c r="J553"/>
      <c r="K553"/>
      <c r="L553"/>
      <c r="M553"/>
      <c r="N553"/>
      <c r="O553"/>
      <c r="P553" s="30"/>
      <c r="Q553" s="30"/>
      <c r="R553" s="30"/>
      <c r="S553"/>
      <c r="T553"/>
      <c r="U553"/>
      <c r="V553"/>
      <c r="W553"/>
      <c r="X553"/>
    </row>
    <row r="554" spans="1:24" ht="12.75">
      <c r="A554" s="29"/>
      <c r="B554" s="29"/>
      <c r="C554" s="38"/>
      <c r="D554" s="38"/>
      <c r="E554" s="29"/>
      <c r="F554" s="30"/>
      <c r="G554" s="30"/>
      <c r="H554"/>
      <c r="I554"/>
      <c r="J554"/>
      <c r="K554"/>
      <c r="L554"/>
      <c r="M554"/>
      <c r="N554"/>
      <c r="O554"/>
      <c r="P554" s="30"/>
      <c r="Q554" s="30"/>
      <c r="R554" s="30"/>
      <c r="S554"/>
      <c r="T554"/>
      <c r="U554"/>
      <c r="V554"/>
      <c r="W554"/>
      <c r="X554"/>
    </row>
    <row r="555" spans="1:24" ht="12.75">
      <c r="A555" s="29"/>
      <c r="B555" s="29"/>
      <c r="C555" s="38"/>
      <c r="D555" s="38"/>
      <c r="E555" s="29"/>
      <c r="F555" s="30"/>
      <c r="G555" s="30"/>
      <c r="H555"/>
      <c r="I555"/>
      <c r="J555"/>
      <c r="K555"/>
      <c r="L555"/>
      <c r="M555"/>
      <c r="N555"/>
      <c r="O555"/>
      <c r="P555" s="30"/>
      <c r="Q555" s="30"/>
      <c r="R555" s="30"/>
      <c r="S555"/>
      <c r="T555"/>
      <c r="U555"/>
      <c r="V555"/>
      <c r="W555"/>
      <c r="X555"/>
    </row>
    <row r="556" spans="1:24" ht="12.75">
      <c r="A556" s="29"/>
      <c r="B556" s="29"/>
      <c r="C556" s="38"/>
      <c r="D556" s="38"/>
      <c r="E556" s="29"/>
      <c r="F556" s="30"/>
      <c r="G556" s="30"/>
      <c r="H556"/>
      <c r="I556"/>
      <c r="J556"/>
      <c r="K556"/>
      <c r="L556"/>
      <c r="M556"/>
      <c r="N556"/>
      <c r="O556"/>
      <c r="P556" s="30"/>
      <c r="Q556" s="30"/>
      <c r="R556" s="30"/>
      <c r="S556"/>
      <c r="T556"/>
      <c r="U556"/>
      <c r="V556"/>
      <c r="W556"/>
      <c r="X556"/>
    </row>
    <row r="557" spans="1:24" ht="12.75">
      <c r="A557" s="29"/>
      <c r="B557" s="29"/>
      <c r="C557" s="38"/>
      <c r="D557" s="38"/>
      <c r="E557" s="29"/>
      <c r="F557" s="30"/>
      <c r="G557" s="30"/>
      <c r="H557"/>
      <c r="I557"/>
      <c r="J557"/>
      <c r="K557"/>
      <c r="L557"/>
      <c r="M557"/>
      <c r="N557"/>
      <c r="O557"/>
      <c r="P557" s="30"/>
      <c r="Q557" s="30"/>
      <c r="R557" s="30"/>
      <c r="S557"/>
      <c r="T557"/>
      <c r="U557"/>
      <c r="V557"/>
      <c r="W557"/>
      <c r="X557"/>
    </row>
    <row r="558" spans="1:24" ht="12.75">
      <c r="A558" s="29"/>
      <c r="B558" s="29"/>
      <c r="C558" s="38"/>
      <c r="D558" s="38"/>
      <c r="E558" s="29"/>
      <c r="F558" s="30"/>
      <c r="G558" s="30"/>
      <c r="H558"/>
      <c r="I558"/>
      <c r="J558"/>
      <c r="K558"/>
      <c r="L558"/>
      <c r="M558"/>
      <c r="N558"/>
      <c r="O558"/>
      <c r="P558" s="30"/>
      <c r="Q558" s="30"/>
      <c r="R558" s="30"/>
      <c r="S558"/>
      <c r="T558"/>
      <c r="U558"/>
      <c r="V558"/>
      <c r="W558"/>
      <c r="X558"/>
    </row>
    <row r="559" spans="1:24" ht="12.75">
      <c r="A559" s="29"/>
      <c r="B559" s="29"/>
      <c r="C559" s="38"/>
      <c r="D559" s="38"/>
      <c r="E559" s="29"/>
      <c r="F559" s="30"/>
      <c r="G559" s="30"/>
      <c r="H559"/>
      <c r="I559"/>
      <c r="J559"/>
      <c r="K559"/>
      <c r="L559"/>
      <c r="M559"/>
      <c r="N559"/>
      <c r="O559"/>
      <c r="P559" s="30"/>
      <c r="Q559" s="30"/>
      <c r="R559" s="30"/>
      <c r="S559"/>
      <c r="T559"/>
      <c r="U559"/>
      <c r="V559"/>
      <c r="W559"/>
      <c r="X559"/>
    </row>
    <row r="560" spans="1:24" ht="12.75">
      <c r="A560" s="29"/>
      <c r="B560" s="29"/>
      <c r="C560" s="38"/>
      <c r="D560" s="38"/>
      <c r="E560" s="29"/>
      <c r="F560" s="30"/>
      <c r="G560" s="30"/>
      <c r="H560"/>
      <c r="I560"/>
      <c r="J560"/>
      <c r="K560"/>
      <c r="L560"/>
      <c r="M560"/>
      <c r="N560"/>
      <c r="O560"/>
      <c r="P560" s="30"/>
      <c r="Q560" s="30"/>
      <c r="R560" s="30"/>
      <c r="S560"/>
      <c r="T560"/>
      <c r="U560"/>
      <c r="V560"/>
      <c r="W560"/>
      <c r="X560"/>
    </row>
    <row r="561" spans="1:24" ht="12.75">
      <c r="A561" s="29"/>
      <c r="B561" s="29"/>
      <c r="C561" s="38"/>
      <c r="D561" s="38"/>
      <c r="E561" s="29"/>
      <c r="F561" s="30"/>
      <c r="G561" s="30"/>
      <c r="H561"/>
      <c r="I561"/>
      <c r="J561"/>
      <c r="K561"/>
      <c r="L561"/>
      <c r="M561"/>
      <c r="N561"/>
      <c r="O561"/>
      <c r="P561" s="30"/>
      <c r="Q561" s="30"/>
      <c r="R561" s="30"/>
      <c r="S561"/>
      <c r="T561"/>
      <c r="U561"/>
      <c r="V561"/>
      <c r="W561"/>
      <c r="X561"/>
    </row>
    <row r="562" spans="1:24" ht="12.75">
      <c r="A562" s="29"/>
      <c r="B562" s="29"/>
      <c r="C562" s="38"/>
      <c r="D562" s="38"/>
      <c r="E562" s="29"/>
      <c r="F562" s="30"/>
      <c r="G562" s="30"/>
      <c r="H562"/>
      <c r="I562"/>
      <c r="J562"/>
      <c r="K562"/>
      <c r="L562"/>
      <c r="M562"/>
      <c r="N562"/>
      <c r="O562"/>
      <c r="P562" s="30"/>
      <c r="Q562" s="30"/>
      <c r="R562" s="30"/>
      <c r="S562"/>
      <c r="T562"/>
      <c r="U562"/>
      <c r="V562"/>
      <c r="W562"/>
      <c r="X562"/>
    </row>
    <row r="563" spans="1:24" ht="12.75">
      <c r="A563" s="29"/>
      <c r="B563" s="29"/>
      <c r="C563" s="38"/>
      <c r="D563" s="38"/>
      <c r="E563" s="29"/>
      <c r="F563" s="30"/>
      <c r="G563" s="30"/>
      <c r="H563"/>
      <c r="I563"/>
      <c r="J563"/>
      <c r="K563"/>
      <c r="L563"/>
      <c r="M563"/>
      <c r="N563"/>
      <c r="O563"/>
      <c r="P563" s="30"/>
      <c r="Q563" s="30"/>
      <c r="R563" s="30"/>
      <c r="S563"/>
      <c r="T563"/>
      <c r="U563"/>
      <c r="V563"/>
      <c r="W563"/>
      <c r="X563"/>
    </row>
    <row r="564" spans="1:24" ht="12.75">
      <c r="A564" s="29"/>
      <c r="B564" s="29"/>
      <c r="C564" s="38"/>
      <c r="D564" s="38"/>
      <c r="E564" s="29"/>
      <c r="F564" s="30"/>
      <c r="G564" s="30"/>
      <c r="H564"/>
      <c r="I564"/>
      <c r="J564"/>
      <c r="K564"/>
      <c r="L564"/>
      <c r="M564"/>
      <c r="N564"/>
      <c r="O564"/>
      <c r="P564" s="30"/>
      <c r="Q564" s="30"/>
      <c r="R564" s="30"/>
      <c r="S564"/>
      <c r="T564"/>
      <c r="U564"/>
      <c r="V564"/>
      <c r="W564"/>
      <c r="X564"/>
    </row>
    <row r="565" spans="1:24" ht="12.75">
      <c r="A565" s="29"/>
      <c r="B565" s="29"/>
      <c r="C565" s="38"/>
      <c r="D565" s="38"/>
      <c r="E565" s="29"/>
      <c r="F565" s="30"/>
      <c r="G565" s="30"/>
      <c r="H565"/>
      <c r="I565"/>
      <c r="J565"/>
      <c r="K565"/>
      <c r="L565"/>
      <c r="M565"/>
      <c r="N565"/>
      <c r="O565"/>
      <c r="P565" s="30"/>
      <c r="Q565" s="30"/>
      <c r="R565" s="30"/>
      <c r="S565"/>
      <c r="T565"/>
      <c r="U565"/>
      <c r="V565"/>
      <c r="W565"/>
      <c r="X565"/>
    </row>
    <row r="566" spans="1:24" ht="12.75">
      <c r="A566" s="29"/>
      <c r="B566" s="29"/>
      <c r="C566" s="38"/>
      <c r="D566" s="38"/>
      <c r="E566" s="29"/>
      <c r="F566" s="30"/>
      <c r="G566" s="30"/>
      <c r="H566"/>
      <c r="I566"/>
      <c r="J566"/>
      <c r="K566"/>
      <c r="L566"/>
      <c r="M566"/>
      <c r="N566"/>
      <c r="O566"/>
      <c r="P566" s="30"/>
      <c r="Q566" s="30"/>
      <c r="R566" s="30"/>
      <c r="S566"/>
      <c r="T566"/>
      <c r="U566"/>
      <c r="V566"/>
      <c r="W566"/>
      <c r="X566"/>
    </row>
    <row r="567" spans="1:24" ht="12.75">
      <c r="A567" s="29"/>
      <c r="B567" s="29"/>
      <c r="C567" s="38"/>
      <c r="D567" s="38"/>
      <c r="E567" s="29"/>
      <c r="F567" s="30"/>
      <c r="G567" s="30"/>
      <c r="H567"/>
      <c r="I567"/>
      <c r="J567"/>
      <c r="K567"/>
      <c r="L567"/>
      <c r="M567"/>
      <c r="N567"/>
      <c r="O567"/>
      <c r="P567" s="30"/>
      <c r="Q567" s="30"/>
      <c r="R567" s="30"/>
      <c r="S567"/>
      <c r="T567"/>
      <c r="U567"/>
      <c r="V567"/>
      <c r="W567"/>
      <c r="X567"/>
    </row>
    <row r="568" spans="1:24" ht="12.75">
      <c r="A568" s="29"/>
      <c r="B568" s="29"/>
      <c r="C568" s="38"/>
      <c r="D568" s="38"/>
      <c r="E568" s="29"/>
      <c r="F568" s="30"/>
      <c r="G568" s="30"/>
      <c r="H568"/>
      <c r="I568"/>
      <c r="J568"/>
      <c r="K568"/>
      <c r="L568"/>
      <c r="M568"/>
      <c r="N568"/>
      <c r="O568"/>
      <c r="P568" s="30"/>
      <c r="Q568" s="30"/>
      <c r="R568" s="30"/>
      <c r="S568"/>
      <c r="T568"/>
      <c r="U568"/>
      <c r="V568"/>
      <c r="W568"/>
      <c r="X568"/>
    </row>
    <row r="569" spans="1:24" ht="12.75">
      <c r="A569" s="29"/>
      <c r="B569" s="29"/>
      <c r="C569" s="38"/>
      <c r="D569" s="38"/>
      <c r="E569" s="29"/>
      <c r="F569" s="30"/>
      <c r="G569" s="30"/>
      <c r="H569"/>
      <c r="I569"/>
      <c r="J569"/>
      <c r="K569"/>
      <c r="L569"/>
      <c r="M569"/>
      <c r="N569"/>
      <c r="O569"/>
      <c r="P569" s="30"/>
      <c r="Q569" s="30"/>
      <c r="R569" s="30"/>
      <c r="S569"/>
      <c r="T569"/>
      <c r="U569"/>
      <c r="V569"/>
      <c r="W569"/>
      <c r="X569"/>
    </row>
    <row r="570" spans="1:24" ht="12.75">
      <c r="A570" s="29"/>
      <c r="B570" s="29"/>
      <c r="C570" s="38"/>
      <c r="D570" s="38"/>
      <c r="E570" s="29"/>
      <c r="F570" s="30"/>
      <c r="G570" s="30"/>
      <c r="H570"/>
      <c r="I570"/>
      <c r="J570"/>
      <c r="K570"/>
      <c r="L570"/>
      <c r="M570"/>
      <c r="N570"/>
      <c r="O570"/>
      <c r="P570" s="30"/>
      <c r="Q570" s="30"/>
      <c r="R570" s="30"/>
      <c r="S570"/>
      <c r="T570"/>
      <c r="U570"/>
      <c r="V570"/>
      <c r="W570"/>
      <c r="X570"/>
    </row>
    <row r="571" spans="1:24" ht="12.75">
      <c r="A571" s="29"/>
      <c r="B571" s="29"/>
      <c r="C571" s="38"/>
      <c r="D571" s="38"/>
      <c r="E571" s="29"/>
      <c r="F571" s="30"/>
      <c r="G571" s="30"/>
      <c r="H571"/>
      <c r="I571"/>
      <c r="J571"/>
      <c r="K571"/>
      <c r="L571"/>
      <c r="M571"/>
      <c r="N571"/>
      <c r="O571"/>
      <c r="P571" s="30"/>
      <c r="Q571" s="30"/>
      <c r="R571" s="30"/>
      <c r="S571"/>
      <c r="T571"/>
      <c r="U571"/>
      <c r="V571"/>
      <c r="W571"/>
      <c r="X571"/>
    </row>
    <row r="572" spans="1:24" ht="12.75">
      <c r="A572" s="29"/>
      <c r="B572" s="29"/>
      <c r="C572" s="38"/>
      <c r="D572" s="38"/>
      <c r="E572" s="29"/>
      <c r="F572" s="30"/>
      <c r="G572" s="30"/>
      <c r="H572"/>
      <c r="I572"/>
      <c r="J572"/>
      <c r="K572"/>
      <c r="L572"/>
      <c r="M572"/>
      <c r="N572"/>
      <c r="O572"/>
      <c r="P572" s="30"/>
      <c r="Q572" s="30"/>
      <c r="R572" s="30"/>
      <c r="S572"/>
      <c r="T572"/>
      <c r="U572"/>
      <c r="V572"/>
      <c r="W572"/>
      <c r="X572"/>
    </row>
    <row r="573" spans="1:24" ht="12.75">
      <c r="A573" s="29"/>
      <c r="B573" s="29"/>
      <c r="C573" s="38"/>
      <c r="D573" s="38"/>
      <c r="E573" s="29"/>
      <c r="F573" s="30"/>
      <c r="G573" s="30"/>
      <c r="H573"/>
      <c r="I573"/>
      <c r="J573"/>
      <c r="K573"/>
      <c r="L573"/>
      <c r="M573"/>
      <c r="N573"/>
      <c r="O573"/>
      <c r="P573" s="30"/>
      <c r="Q573" s="30"/>
      <c r="R573" s="30"/>
      <c r="S573"/>
      <c r="T573"/>
      <c r="U573"/>
      <c r="V573"/>
      <c r="W573"/>
      <c r="X573"/>
    </row>
    <row r="574" spans="1:24" ht="12.75">
      <c r="A574" s="29"/>
      <c r="B574" s="29"/>
      <c r="C574" s="38"/>
      <c r="D574" s="38"/>
      <c r="E574" s="29"/>
      <c r="F574" s="30"/>
      <c r="G574" s="30"/>
      <c r="H574"/>
      <c r="I574"/>
      <c r="J574"/>
      <c r="K574"/>
      <c r="L574"/>
      <c r="M574"/>
      <c r="N574"/>
      <c r="O574"/>
      <c r="P574" s="30"/>
      <c r="Q574" s="30"/>
      <c r="R574" s="30"/>
      <c r="S574"/>
      <c r="T574"/>
      <c r="U574"/>
      <c r="V574"/>
      <c r="W574"/>
      <c r="X574"/>
    </row>
    <row r="575" spans="1:24" ht="12.75">
      <c r="A575" s="29"/>
      <c r="B575" s="29"/>
      <c r="C575" s="38"/>
      <c r="D575" s="38"/>
      <c r="E575" s="29"/>
      <c r="F575" s="30"/>
      <c r="G575" s="30"/>
      <c r="H575"/>
      <c r="I575"/>
      <c r="J575"/>
      <c r="K575"/>
      <c r="L575"/>
      <c r="M575"/>
      <c r="N575"/>
      <c r="O575"/>
      <c r="P575" s="30"/>
      <c r="Q575" s="30"/>
      <c r="R575" s="30"/>
      <c r="S575"/>
      <c r="T575"/>
      <c r="U575"/>
      <c r="V575"/>
      <c r="W575"/>
      <c r="X575"/>
    </row>
    <row r="576" spans="1:24" ht="12.75">
      <c r="A576" s="29"/>
      <c r="B576" s="29"/>
      <c r="C576" s="38"/>
      <c r="D576" s="38"/>
      <c r="E576" s="29"/>
      <c r="F576" s="30"/>
      <c r="G576" s="30"/>
      <c r="H576"/>
      <c r="I576"/>
      <c r="J576"/>
      <c r="K576"/>
      <c r="L576"/>
      <c r="M576"/>
      <c r="N576"/>
      <c r="O576"/>
      <c r="P576" s="30"/>
      <c r="Q576" s="30"/>
      <c r="R576" s="30"/>
      <c r="S576"/>
      <c r="T576"/>
      <c r="U576"/>
      <c r="V576"/>
      <c r="W576"/>
      <c r="X576"/>
    </row>
    <row r="577" spans="1:24" ht="12.75">
      <c r="A577" s="29"/>
      <c r="B577" s="29"/>
      <c r="C577" s="38"/>
      <c r="D577" s="38"/>
      <c r="E577" s="29"/>
      <c r="F577" s="30"/>
      <c r="G577" s="30"/>
      <c r="H577"/>
      <c r="I577"/>
      <c r="J577"/>
      <c r="K577"/>
      <c r="L577"/>
      <c r="M577"/>
      <c r="N577"/>
      <c r="O577"/>
      <c r="P577" s="30"/>
      <c r="Q577" s="30"/>
      <c r="R577" s="30"/>
      <c r="S577"/>
      <c r="T577"/>
      <c r="U577"/>
      <c r="V577"/>
      <c r="W577"/>
      <c r="X577"/>
    </row>
    <row r="578" spans="1:24" ht="12.75">
      <c r="A578" s="29"/>
      <c r="B578" s="29"/>
      <c r="C578" s="38"/>
      <c r="D578" s="38"/>
      <c r="E578" s="29"/>
      <c r="F578" s="30"/>
      <c r="G578" s="30"/>
      <c r="H578"/>
      <c r="I578"/>
      <c r="J578"/>
      <c r="K578"/>
      <c r="L578"/>
      <c r="M578"/>
      <c r="N578"/>
      <c r="O578"/>
      <c r="P578" s="30"/>
      <c r="Q578" s="30"/>
      <c r="R578" s="30"/>
      <c r="S578"/>
      <c r="T578"/>
      <c r="U578"/>
      <c r="V578"/>
      <c r="W578"/>
      <c r="X578"/>
    </row>
    <row r="579" spans="1:24" ht="12.75">
      <c r="A579" s="29"/>
      <c r="B579" s="29"/>
      <c r="C579" s="38"/>
      <c r="D579" s="38"/>
      <c r="E579" s="29"/>
      <c r="F579" s="30"/>
      <c r="G579" s="30"/>
      <c r="H579"/>
      <c r="I579"/>
      <c r="J579"/>
      <c r="K579"/>
      <c r="L579"/>
      <c r="M579"/>
      <c r="N579"/>
      <c r="O579"/>
      <c r="P579" s="30"/>
      <c r="Q579" s="30"/>
      <c r="R579" s="30"/>
      <c r="S579"/>
      <c r="T579"/>
      <c r="U579"/>
      <c r="V579"/>
      <c r="W579"/>
      <c r="X579"/>
    </row>
    <row r="580" spans="1:24" ht="12.75">
      <c r="A580" s="29"/>
      <c r="B580" s="29"/>
      <c r="C580" s="38"/>
      <c r="D580" s="38"/>
      <c r="E580" s="29"/>
      <c r="F580" s="30"/>
      <c r="G580" s="30"/>
      <c r="H580"/>
      <c r="I580"/>
      <c r="J580"/>
      <c r="K580"/>
      <c r="L580"/>
      <c r="M580"/>
      <c r="N580"/>
      <c r="O580"/>
      <c r="P580" s="30"/>
      <c r="Q580" s="30"/>
      <c r="R580" s="30"/>
      <c r="S580"/>
      <c r="T580"/>
      <c r="U580"/>
      <c r="V580"/>
      <c r="W580"/>
      <c r="X580"/>
    </row>
    <row r="581" spans="1:24" ht="12.75">
      <c r="A581" s="29"/>
      <c r="B581" s="29"/>
      <c r="C581" s="38"/>
      <c r="D581" s="38"/>
      <c r="E581" s="29"/>
      <c r="F581" s="30"/>
      <c r="G581" s="30"/>
      <c r="H581"/>
      <c r="I581"/>
      <c r="J581"/>
      <c r="K581"/>
      <c r="L581"/>
      <c r="M581"/>
      <c r="N581"/>
      <c r="O581"/>
      <c r="P581" s="30"/>
      <c r="Q581" s="30"/>
      <c r="R581" s="30"/>
      <c r="S581"/>
      <c r="T581"/>
      <c r="U581"/>
      <c r="V581"/>
      <c r="W581"/>
      <c r="X581"/>
    </row>
    <row r="582" spans="1:24" ht="12.75">
      <c r="A582" s="29"/>
      <c r="B582" s="29"/>
      <c r="C582" s="38"/>
      <c r="D582" s="38"/>
      <c r="E582" s="29"/>
      <c r="F582" s="30"/>
      <c r="G582" s="30"/>
      <c r="H582"/>
      <c r="I582"/>
      <c r="J582"/>
      <c r="K582"/>
      <c r="L582"/>
      <c r="M582"/>
      <c r="N582"/>
      <c r="O582"/>
      <c r="P582" s="30"/>
      <c r="Q582" s="30"/>
      <c r="R582" s="30"/>
      <c r="S582"/>
      <c r="T582"/>
      <c r="U582"/>
      <c r="V582"/>
      <c r="W582"/>
      <c r="X582"/>
    </row>
    <row r="583" spans="1:24" ht="12.75">
      <c r="A583" s="29"/>
      <c r="B583" s="29"/>
      <c r="C583" s="38"/>
      <c r="D583" s="38"/>
      <c r="E583" s="29"/>
      <c r="F583" s="30"/>
      <c r="G583" s="30"/>
      <c r="H583"/>
      <c r="I583"/>
      <c r="J583"/>
      <c r="K583"/>
      <c r="L583"/>
      <c r="M583"/>
      <c r="N583"/>
      <c r="O583"/>
      <c r="P583" s="30"/>
      <c r="Q583" s="30"/>
      <c r="R583" s="30"/>
      <c r="S583"/>
      <c r="T583"/>
      <c r="U583"/>
      <c r="V583"/>
      <c r="W583"/>
      <c r="X583"/>
    </row>
    <row r="584" spans="1:24" ht="12.75">
      <c r="A584" s="29"/>
      <c r="B584" s="29"/>
      <c r="C584" s="38"/>
      <c r="D584" s="38"/>
      <c r="E584" s="29"/>
      <c r="F584" s="30"/>
      <c r="G584" s="30"/>
      <c r="H584"/>
      <c r="I584"/>
      <c r="J584"/>
      <c r="K584"/>
      <c r="L584"/>
      <c r="M584"/>
      <c r="N584"/>
      <c r="O584"/>
      <c r="P584" s="30"/>
      <c r="Q584" s="30"/>
      <c r="R584" s="30"/>
      <c r="S584"/>
      <c r="T584"/>
      <c r="U584"/>
      <c r="V584"/>
      <c r="W584"/>
      <c r="X584"/>
    </row>
    <row r="585" spans="1:24" ht="12.75">
      <c r="A585" s="29"/>
      <c r="B585" s="29"/>
      <c r="C585" s="38"/>
      <c r="D585" s="38"/>
      <c r="E585" s="29"/>
      <c r="F585" s="30"/>
      <c r="G585" s="30"/>
      <c r="H585"/>
      <c r="I585"/>
      <c r="J585"/>
      <c r="K585"/>
      <c r="L585"/>
      <c r="M585"/>
      <c r="N585"/>
      <c r="O585"/>
      <c r="P585" s="30"/>
      <c r="Q585" s="30"/>
      <c r="R585" s="30"/>
      <c r="S585"/>
      <c r="T585"/>
      <c r="U585"/>
      <c r="V585"/>
      <c r="W585"/>
      <c r="X585"/>
    </row>
    <row r="586" spans="1:24" ht="12.75">
      <c r="A586" s="29"/>
      <c r="B586" s="29"/>
      <c r="C586" s="38"/>
      <c r="D586" s="38"/>
      <c r="E586" s="29"/>
      <c r="F586" s="30"/>
      <c r="G586" s="30"/>
      <c r="H586"/>
      <c r="I586"/>
      <c r="J586"/>
      <c r="K586"/>
      <c r="L586"/>
      <c r="M586"/>
      <c r="N586"/>
      <c r="O586"/>
      <c r="P586" s="30"/>
      <c r="Q586" s="30"/>
      <c r="R586" s="30"/>
      <c r="S586"/>
      <c r="T586"/>
      <c r="U586"/>
      <c r="V586"/>
      <c r="W586"/>
      <c r="X586"/>
    </row>
    <row r="587" spans="1:24" ht="12.75">
      <c r="A587" s="29"/>
      <c r="B587" s="29"/>
      <c r="C587" s="38"/>
      <c r="D587" s="38"/>
      <c r="E587" s="29"/>
      <c r="F587" s="30"/>
      <c r="G587" s="30"/>
      <c r="H587"/>
      <c r="I587"/>
      <c r="J587"/>
      <c r="K587"/>
      <c r="L587"/>
      <c r="M587"/>
      <c r="N587"/>
      <c r="O587"/>
      <c r="P587" s="30"/>
      <c r="Q587" s="30"/>
      <c r="R587" s="30"/>
      <c r="S587"/>
      <c r="T587"/>
      <c r="U587"/>
      <c r="V587"/>
      <c r="W587"/>
      <c r="X587"/>
    </row>
    <row r="588" spans="1:24" ht="12.75">
      <c r="A588" s="29"/>
      <c r="B588" s="29"/>
      <c r="C588" s="38"/>
      <c r="D588" s="38"/>
      <c r="E588" s="29"/>
      <c r="F588" s="30"/>
      <c r="G588" s="30"/>
      <c r="H588"/>
      <c r="I588"/>
      <c r="J588"/>
      <c r="K588"/>
      <c r="L588"/>
      <c r="M588"/>
      <c r="N588"/>
      <c r="O588"/>
      <c r="P588" s="30"/>
      <c r="Q588" s="30"/>
      <c r="R588" s="30"/>
      <c r="S588"/>
      <c r="T588"/>
      <c r="U588"/>
      <c r="V588"/>
      <c r="W588"/>
      <c r="X588"/>
    </row>
    <row r="589" spans="1:24" ht="12.75">
      <c r="A589" s="29"/>
      <c r="B589" s="29"/>
      <c r="C589" s="38"/>
      <c r="D589" s="38"/>
      <c r="E589" s="29"/>
      <c r="F589" s="30"/>
      <c r="G589" s="30"/>
      <c r="H589"/>
      <c r="I589"/>
      <c r="J589"/>
      <c r="K589"/>
      <c r="L589"/>
      <c r="M589"/>
      <c r="N589"/>
      <c r="O589"/>
      <c r="P589" s="30"/>
      <c r="Q589" s="30"/>
      <c r="R589" s="30"/>
      <c r="S589"/>
      <c r="T589"/>
      <c r="U589"/>
      <c r="V589"/>
      <c r="W589"/>
      <c r="X589"/>
    </row>
    <row r="590" spans="1:24" ht="12.75">
      <c r="A590" s="29"/>
      <c r="B590" s="29"/>
      <c r="C590" s="38"/>
      <c r="D590" s="38"/>
      <c r="E590" s="29"/>
      <c r="F590" s="30"/>
      <c r="G590" s="30"/>
      <c r="H590"/>
      <c r="I590"/>
      <c r="J590"/>
      <c r="K590"/>
      <c r="L590"/>
      <c r="M590"/>
      <c r="N590"/>
      <c r="O590"/>
      <c r="P590" s="30"/>
      <c r="Q590" s="30"/>
      <c r="R590" s="30"/>
      <c r="S590"/>
      <c r="T590"/>
      <c r="U590"/>
      <c r="V590"/>
      <c r="W590"/>
      <c r="X590"/>
    </row>
    <row r="591" spans="1:24" ht="12.75">
      <c r="A591" s="29"/>
      <c r="B591" s="29"/>
      <c r="C591" s="38"/>
      <c r="D591" s="38"/>
      <c r="E591" s="29"/>
      <c r="F591" s="30"/>
      <c r="G591" s="30"/>
      <c r="H591"/>
      <c r="I591"/>
      <c r="J591"/>
      <c r="K591"/>
      <c r="L591"/>
      <c r="M591"/>
      <c r="N591"/>
      <c r="O591"/>
      <c r="P591" s="30"/>
      <c r="Q591" s="30"/>
      <c r="R591" s="30"/>
      <c r="S591"/>
      <c r="T591"/>
      <c r="U591"/>
      <c r="V591"/>
      <c r="W591"/>
      <c r="X591"/>
    </row>
    <row r="592" spans="1:24" ht="12.75">
      <c r="A592" s="29"/>
      <c r="B592" s="29"/>
      <c r="C592" s="38"/>
      <c r="D592" s="38"/>
      <c r="E592" s="29"/>
      <c r="F592" s="30"/>
      <c r="G592" s="30"/>
      <c r="H592"/>
      <c r="I592"/>
      <c r="J592"/>
      <c r="K592"/>
      <c r="L592"/>
      <c r="M592"/>
      <c r="N592"/>
      <c r="O592"/>
      <c r="P592" s="30"/>
      <c r="Q592" s="30"/>
      <c r="R592" s="30"/>
      <c r="S592"/>
      <c r="T592"/>
      <c r="U592"/>
      <c r="V592"/>
      <c r="W592"/>
      <c r="X592"/>
    </row>
    <row r="593" spans="1:24" ht="12.75">
      <c r="A593" s="29"/>
      <c r="B593" s="29"/>
      <c r="C593" s="38"/>
      <c r="D593" s="38"/>
      <c r="E593" s="29"/>
      <c r="F593" s="30"/>
      <c r="G593" s="30"/>
      <c r="H593"/>
      <c r="I593"/>
      <c r="J593"/>
      <c r="K593"/>
      <c r="L593"/>
      <c r="M593"/>
      <c r="N593"/>
      <c r="O593"/>
      <c r="P593" s="30"/>
      <c r="Q593" s="30"/>
      <c r="R593" s="30"/>
      <c r="S593"/>
      <c r="T593"/>
      <c r="U593"/>
      <c r="V593"/>
      <c r="W593"/>
      <c r="X593"/>
    </row>
    <row r="594" spans="1:24" ht="12.75">
      <c r="A594" s="29"/>
      <c r="B594" s="29"/>
      <c r="C594" s="38"/>
      <c r="D594" s="38"/>
      <c r="E594" s="29"/>
      <c r="F594" s="30"/>
      <c r="G594" s="30"/>
      <c r="H594"/>
      <c r="I594"/>
      <c r="J594"/>
      <c r="K594"/>
      <c r="L594"/>
      <c r="M594"/>
      <c r="N594"/>
      <c r="O594"/>
      <c r="P594" s="30"/>
      <c r="Q594" s="30"/>
      <c r="R594" s="30"/>
      <c r="S594"/>
      <c r="T594"/>
      <c r="U594"/>
      <c r="V594"/>
      <c r="W594"/>
      <c r="X594"/>
    </row>
    <row r="595" spans="1:24" ht="12.75">
      <c r="A595" s="29"/>
      <c r="B595" s="29"/>
      <c r="C595" s="38"/>
      <c r="D595" s="38"/>
      <c r="E595" s="29"/>
      <c r="F595" s="30"/>
      <c r="G595" s="30"/>
      <c r="H595"/>
      <c r="I595"/>
      <c r="J595"/>
      <c r="K595"/>
      <c r="L595"/>
      <c r="M595"/>
      <c r="N595"/>
      <c r="O595"/>
      <c r="P595" s="30"/>
      <c r="Q595" s="30"/>
      <c r="R595" s="30"/>
      <c r="S595"/>
      <c r="T595"/>
      <c r="U595"/>
      <c r="V595"/>
      <c r="W595"/>
      <c r="X595"/>
    </row>
    <row r="596" spans="1:24" ht="12.75">
      <c r="A596" s="29"/>
      <c r="B596" s="29"/>
      <c r="C596" s="38"/>
      <c r="D596" s="38"/>
      <c r="E596" s="29"/>
      <c r="F596" s="30"/>
      <c r="G596" s="30"/>
      <c r="H596"/>
      <c r="I596"/>
      <c r="J596"/>
      <c r="K596"/>
      <c r="L596"/>
      <c r="M596"/>
      <c r="N596"/>
      <c r="O596"/>
      <c r="P596" s="30"/>
      <c r="Q596" s="30"/>
      <c r="R596" s="30"/>
      <c r="S596"/>
      <c r="T596"/>
      <c r="U596"/>
      <c r="V596"/>
      <c r="W596"/>
      <c r="X596"/>
    </row>
    <row r="597" spans="1:24" ht="12.75">
      <c r="A597" s="29"/>
      <c r="B597" s="29"/>
      <c r="C597" s="38"/>
      <c r="D597" s="38"/>
      <c r="E597" s="29"/>
      <c r="F597" s="30"/>
      <c r="G597" s="30"/>
      <c r="H597"/>
      <c r="I597"/>
      <c r="J597"/>
      <c r="K597"/>
      <c r="L597"/>
      <c r="M597"/>
      <c r="N597"/>
      <c r="O597"/>
      <c r="P597" s="30"/>
      <c r="Q597" s="30"/>
      <c r="R597" s="30"/>
      <c r="S597"/>
      <c r="T597"/>
      <c r="U597"/>
      <c r="V597"/>
      <c r="W597"/>
      <c r="X597"/>
    </row>
    <row r="598" spans="1:24" ht="12.75">
      <c r="A598" s="29"/>
      <c r="B598" s="29"/>
      <c r="C598" s="38"/>
      <c r="D598" s="38"/>
      <c r="E598" s="29"/>
      <c r="F598" s="30"/>
      <c r="G598" s="30"/>
      <c r="H598"/>
      <c r="I598"/>
      <c r="J598"/>
      <c r="K598"/>
      <c r="L598"/>
      <c r="M598"/>
      <c r="N598"/>
      <c r="O598"/>
      <c r="P598" s="30"/>
      <c r="Q598" s="30"/>
      <c r="R598" s="30"/>
      <c r="S598"/>
      <c r="T598"/>
      <c r="U598"/>
      <c r="V598"/>
      <c r="W598"/>
      <c r="X598"/>
    </row>
    <row r="599" spans="1:24" ht="12.75">
      <c r="A599" s="29"/>
      <c r="B599" s="29"/>
      <c r="C599" s="38"/>
      <c r="D599" s="38"/>
      <c r="E599" s="29"/>
      <c r="F599" s="30"/>
      <c r="G599" s="30"/>
      <c r="H599"/>
      <c r="I599"/>
      <c r="J599"/>
      <c r="K599"/>
      <c r="L599"/>
      <c r="M599"/>
      <c r="N599"/>
      <c r="O599"/>
      <c r="P599" s="30"/>
      <c r="Q599" s="30"/>
      <c r="R599" s="30"/>
      <c r="S599"/>
      <c r="T599"/>
      <c r="U599"/>
      <c r="V599"/>
      <c r="W599"/>
      <c r="X599"/>
    </row>
    <row r="600" spans="1:24" ht="12.75">
      <c r="A600" s="29"/>
      <c r="B600" s="29"/>
      <c r="C600" s="38"/>
      <c r="D600" s="38"/>
      <c r="E600" s="29"/>
      <c r="F600" s="30"/>
      <c r="G600" s="30"/>
      <c r="H600"/>
      <c r="I600"/>
      <c r="J600"/>
      <c r="K600"/>
      <c r="L600"/>
      <c r="M600"/>
      <c r="N600"/>
      <c r="O600"/>
      <c r="P600" s="30"/>
      <c r="Q600" s="30"/>
      <c r="R600" s="30"/>
      <c r="S600"/>
      <c r="T600"/>
      <c r="U600"/>
      <c r="V600"/>
      <c r="W600"/>
      <c r="X600"/>
    </row>
    <row r="601" spans="1:24" ht="12.75">
      <c r="A601" s="29"/>
      <c r="B601" s="29"/>
      <c r="C601" s="38"/>
      <c r="D601" s="38"/>
      <c r="E601" s="29"/>
      <c r="F601" s="30"/>
      <c r="G601" s="30"/>
      <c r="H601"/>
      <c r="I601"/>
      <c r="J601"/>
      <c r="K601"/>
      <c r="L601"/>
      <c r="M601"/>
      <c r="N601"/>
      <c r="O601"/>
      <c r="P601" s="30"/>
      <c r="Q601" s="30"/>
      <c r="R601" s="30"/>
      <c r="S601"/>
      <c r="T601"/>
      <c r="U601"/>
      <c r="V601"/>
      <c r="W601"/>
      <c r="X601"/>
    </row>
    <row r="602" spans="1:24" ht="12.75">
      <c r="A602" s="29"/>
      <c r="B602" s="29"/>
      <c r="C602" s="38"/>
      <c r="D602" s="38"/>
      <c r="E602" s="29"/>
      <c r="F602" s="30"/>
      <c r="G602" s="30"/>
      <c r="H602"/>
      <c r="I602"/>
      <c r="J602"/>
      <c r="K602"/>
      <c r="L602"/>
      <c r="M602"/>
      <c r="N602"/>
      <c r="O602"/>
      <c r="P602" s="30"/>
      <c r="Q602" s="30"/>
      <c r="R602" s="30"/>
      <c r="S602"/>
      <c r="T602"/>
      <c r="U602"/>
      <c r="V602"/>
      <c r="W602"/>
      <c r="X602"/>
    </row>
    <row r="603" spans="1:24" ht="12.75">
      <c r="A603" s="29"/>
      <c r="B603" s="29"/>
      <c r="C603" s="38"/>
      <c r="D603" s="38"/>
      <c r="E603" s="29"/>
      <c r="F603" s="30"/>
      <c r="G603" s="30"/>
      <c r="H603"/>
      <c r="I603"/>
      <c r="J603"/>
      <c r="K603"/>
      <c r="L603"/>
      <c r="M603"/>
      <c r="N603"/>
      <c r="O603"/>
      <c r="P603" s="30"/>
      <c r="Q603" s="30"/>
      <c r="R603" s="30"/>
      <c r="S603"/>
      <c r="T603"/>
      <c r="U603"/>
      <c r="V603"/>
      <c r="W603"/>
      <c r="X603"/>
    </row>
    <row r="604" spans="1:24" ht="12.75">
      <c r="A604" s="29"/>
      <c r="B604" s="29"/>
      <c r="C604" s="38"/>
      <c r="D604" s="38"/>
      <c r="E604" s="29"/>
      <c r="F604" s="30"/>
      <c r="G604" s="30"/>
      <c r="H604"/>
      <c r="I604"/>
      <c r="J604"/>
      <c r="K604"/>
      <c r="L604"/>
      <c r="M604"/>
      <c r="N604"/>
      <c r="O604"/>
      <c r="P604" s="30"/>
      <c r="Q604" s="30"/>
      <c r="R604" s="30"/>
      <c r="S604"/>
      <c r="T604"/>
      <c r="U604"/>
      <c r="V604"/>
      <c r="W604"/>
      <c r="X604"/>
    </row>
    <row r="605" spans="1:24" ht="12.75">
      <c r="A605" s="29"/>
      <c r="B605" s="29"/>
      <c r="C605" s="38"/>
      <c r="D605" s="38"/>
      <c r="E605" s="29"/>
      <c r="F605" s="30"/>
      <c r="G605" s="30"/>
      <c r="H605"/>
      <c r="I605"/>
      <c r="J605"/>
      <c r="K605"/>
      <c r="L605"/>
      <c r="M605"/>
      <c r="N605"/>
      <c r="O605"/>
      <c r="P605" s="30"/>
      <c r="Q605" s="30"/>
      <c r="R605" s="30"/>
      <c r="S605"/>
      <c r="T605"/>
      <c r="U605"/>
      <c r="V605"/>
      <c r="W605"/>
      <c r="X605"/>
    </row>
    <row r="606" spans="1:24" ht="12.75">
      <c r="A606" s="29"/>
      <c r="B606" s="29"/>
      <c r="C606" s="38"/>
      <c r="D606" s="38"/>
      <c r="E606" s="29"/>
      <c r="F606" s="30"/>
      <c r="G606" s="30"/>
      <c r="H606"/>
      <c r="I606"/>
      <c r="J606"/>
      <c r="K606"/>
      <c r="L606"/>
      <c r="M606"/>
      <c r="N606"/>
      <c r="O606"/>
      <c r="P606" s="30"/>
      <c r="Q606" s="30"/>
      <c r="R606" s="30"/>
      <c r="S606"/>
      <c r="T606"/>
      <c r="U606"/>
      <c r="V606"/>
      <c r="W606"/>
      <c r="X606"/>
    </row>
    <row r="607" spans="1:24" ht="12.75">
      <c r="A607" s="29"/>
      <c r="B607" s="29"/>
      <c r="C607" s="38"/>
      <c r="D607" s="38"/>
      <c r="E607" s="29"/>
      <c r="F607" s="30"/>
      <c r="G607" s="30"/>
      <c r="H607"/>
      <c r="I607"/>
      <c r="J607"/>
      <c r="K607"/>
      <c r="L607"/>
      <c r="M607"/>
      <c r="N607"/>
      <c r="O607"/>
      <c r="P607" s="30"/>
      <c r="Q607" s="30"/>
      <c r="R607" s="30"/>
      <c r="S607"/>
      <c r="T607"/>
      <c r="U607"/>
      <c r="V607"/>
      <c r="W607"/>
      <c r="X607"/>
    </row>
    <row r="608" spans="1:24" ht="12.75">
      <c r="A608" s="29"/>
      <c r="B608" s="29"/>
      <c r="C608" s="38"/>
      <c r="D608" s="38"/>
      <c r="E608" s="29"/>
      <c r="F608" s="30"/>
      <c r="G608" s="30"/>
      <c r="H608"/>
      <c r="I608"/>
      <c r="J608"/>
      <c r="K608"/>
      <c r="L608"/>
      <c r="M608"/>
      <c r="N608"/>
      <c r="O608"/>
      <c r="P608" s="30"/>
      <c r="Q608" s="30"/>
      <c r="R608" s="30"/>
      <c r="S608"/>
      <c r="T608"/>
      <c r="U608"/>
      <c r="V608"/>
      <c r="W608"/>
      <c r="X608"/>
    </row>
    <row r="609" spans="1:24" ht="12.75">
      <c r="A609" s="29"/>
      <c r="B609" s="29"/>
      <c r="C609" s="38"/>
      <c r="D609" s="38"/>
      <c r="E609" s="29"/>
      <c r="F609" s="30"/>
      <c r="G609" s="30"/>
      <c r="H609"/>
      <c r="I609"/>
      <c r="J609"/>
      <c r="K609"/>
      <c r="L609"/>
      <c r="M609"/>
      <c r="N609"/>
      <c r="O609"/>
      <c r="P609" s="30"/>
      <c r="Q609" s="30"/>
      <c r="R609" s="30"/>
      <c r="S609"/>
      <c r="T609"/>
      <c r="U609"/>
      <c r="V609"/>
      <c r="W609"/>
      <c r="X609"/>
    </row>
    <row r="610" spans="1:24" ht="12.75">
      <c r="A610" s="29"/>
      <c r="B610" s="29"/>
      <c r="C610" s="38"/>
      <c r="D610" s="38"/>
      <c r="E610" s="29"/>
      <c r="F610" s="30"/>
      <c r="G610" s="30"/>
      <c r="H610"/>
      <c r="I610"/>
      <c r="J610"/>
      <c r="K610"/>
      <c r="L610"/>
      <c r="M610"/>
      <c r="N610"/>
      <c r="O610"/>
      <c r="P610" s="30"/>
      <c r="Q610" s="30"/>
      <c r="R610" s="30"/>
      <c r="S610"/>
      <c r="T610"/>
      <c r="U610"/>
      <c r="V610"/>
      <c r="W610"/>
      <c r="X610"/>
    </row>
    <row r="611" spans="1:24" ht="12.75">
      <c r="A611" s="29"/>
      <c r="B611" s="29"/>
      <c r="C611" s="38"/>
      <c r="D611" s="38"/>
      <c r="E611" s="29"/>
      <c r="F611" s="30"/>
      <c r="G611" s="30"/>
      <c r="H611"/>
      <c r="I611"/>
      <c r="J611"/>
      <c r="K611"/>
      <c r="L611"/>
      <c r="M611"/>
      <c r="N611"/>
      <c r="O611"/>
      <c r="P611" s="30"/>
      <c r="Q611" s="30"/>
      <c r="R611" s="30"/>
      <c r="S611"/>
      <c r="T611"/>
      <c r="U611"/>
      <c r="V611"/>
      <c r="W611"/>
      <c r="X611"/>
    </row>
    <row r="612" spans="1:24" ht="12.75">
      <c r="A612" s="29"/>
      <c r="B612" s="29"/>
      <c r="C612" s="38"/>
      <c r="D612" s="38"/>
      <c r="E612" s="29"/>
      <c r="F612" s="30"/>
      <c r="G612" s="30"/>
      <c r="H612"/>
      <c r="I612"/>
      <c r="J612"/>
      <c r="K612"/>
      <c r="L612"/>
      <c r="M612"/>
      <c r="N612"/>
      <c r="O612"/>
      <c r="P612" s="30"/>
      <c r="Q612" s="30"/>
      <c r="R612" s="30"/>
      <c r="S612"/>
      <c r="T612"/>
      <c r="U612"/>
      <c r="V612"/>
      <c r="W612"/>
      <c r="X612"/>
    </row>
    <row r="613" spans="1:24" ht="12.75">
      <c r="A613" s="29"/>
      <c r="B613" s="29"/>
      <c r="C613" s="38"/>
      <c r="D613" s="38"/>
      <c r="E613" s="29"/>
      <c r="F613" s="30"/>
      <c r="G613" s="30"/>
      <c r="H613"/>
      <c r="I613"/>
      <c r="J613"/>
      <c r="K613"/>
      <c r="L613"/>
      <c r="M613"/>
      <c r="N613"/>
      <c r="O613"/>
      <c r="P613" s="30"/>
      <c r="Q613" s="30"/>
      <c r="R613" s="30"/>
      <c r="S613"/>
      <c r="T613"/>
      <c r="U613"/>
      <c r="V613"/>
      <c r="W613"/>
      <c r="X613"/>
    </row>
    <row r="614" spans="1:24" ht="12.75">
      <c r="A614" s="29"/>
      <c r="B614" s="29"/>
      <c r="C614" s="38"/>
      <c r="D614" s="38"/>
      <c r="E614" s="29"/>
      <c r="F614" s="30"/>
      <c r="G614" s="30"/>
      <c r="H614"/>
      <c r="I614"/>
      <c r="J614"/>
      <c r="K614"/>
      <c r="L614"/>
      <c r="M614"/>
      <c r="N614"/>
      <c r="O614"/>
      <c r="P614" s="30"/>
      <c r="Q614" s="30"/>
      <c r="R614" s="30"/>
      <c r="S614"/>
      <c r="T614"/>
      <c r="U614"/>
      <c r="V614"/>
      <c r="W614"/>
      <c r="X614"/>
    </row>
    <row r="615" spans="1:24" ht="12.75">
      <c r="A615" s="29"/>
      <c r="B615" s="29"/>
      <c r="C615" s="38"/>
      <c r="D615" s="38"/>
      <c r="E615" s="29"/>
      <c r="F615" s="30"/>
      <c r="G615" s="30"/>
      <c r="H615"/>
      <c r="I615"/>
      <c r="J615"/>
      <c r="K615"/>
      <c r="L615"/>
      <c r="M615"/>
      <c r="N615"/>
      <c r="O615"/>
      <c r="P615" s="30"/>
      <c r="Q615" s="30"/>
      <c r="R615" s="30"/>
      <c r="S615"/>
      <c r="T615"/>
      <c r="U615"/>
      <c r="V615"/>
      <c r="W615"/>
      <c r="X615"/>
    </row>
    <row r="616" spans="1:24" ht="12.75">
      <c r="A616" s="29"/>
      <c r="B616" s="29"/>
      <c r="C616" s="38"/>
      <c r="D616" s="38"/>
      <c r="E616" s="29"/>
      <c r="F616" s="30"/>
      <c r="G616" s="30"/>
      <c r="H616"/>
      <c r="I616"/>
      <c r="J616"/>
      <c r="K616"/>
      <c r="L616"/>
      <c r="M616"/>
      <c r="N616"/>
      <c r="O616"/>
      <c r="P616" s="30"/>
      <c r="Q616" s="30"/>
      <c r="R616" s="30"/>
      <c r="S616"/>
      <c r="T616"/>
      <c r="U616"/>
      <c r="V616"/>
      <c r="W616"/>
      <c r="X616"/>
    </row>
    <row r="617" spans="1:24" ht="12.75">
      <c r="A617" s="29"/>
      <c r="B617" s="29"/>
      <c r="C617" s="38"/>
      <c r="D617" s="38"/>
      <c r="E617" s="29"/>
      <c r="F617" s="30"/>
      <c r="G617" s="30"/>
      <c r="H617"/>
      <c r="I617"/>
      <c r="J617"/>
      <c r="K617"/>
      <c r="L617"/>
      <c r="M617"/>
      <c r="N617"/>
      <c r="O617"/>
      <c r="P617" s="30"/>
      <c r="Q617" s="30"/>
      <c r="R617" s="30"/>
      <c r="S617"/>
      <c r="T617"/>
      <c r="U617"/>
      <c r="V617"/>
      <c r="W617"/>
      <c r="X617"/>
    </row>
    <row r="618" spans="1:24" ht="12.75">
      <c r="A618" s="29"/>
      <c r="B618" s="29"/>
      <c r="C618" s="38"/>
      <c r="D618" s="38"/>
      <c r="E618" s="29"/>
      <c r="F618" s="30"/>
      <c r="G618" s="30"/>
      <c r="H618"/>
      <c r="I618"/>
      <c r="J618"/>
      <c r="K618"/>
      <c r="L618"/>
      <c r="M618"/>
      <c r="N618"/>
      <c r="O618"/>
      <c r="P618" s="30"/>
      <c r="Q618" s="30"/>
      <c r="R618" s="30"/>
      <c r="S618"/>
      <c r="T618"/>
      <c r="U618"/>
      <c r="V618"/>
      <c r="W618"/>
      <c r="X618"/>
    </row>
    <row r="619" spans="1:24" ht="12.75">
      <c r="A619" s="29"/>
      <c r="B619" s="29"/>
      <c r="C619" s="38"/>
      <c r="D619" s="38"/>
      <c r="E619" s="29"/>
      <c r="F619" s="30"/>
      <c r="G619" s="30"/>
      <c r="H619"/>
      <c r="I619"/>
      <c r="J619"/>
      <c r="K619"/>
      <c r="L619"/>
      <c r="M619"/>
      <c r="N619"/>
      <c r="O619"/>
      <c r="P619" s="30"/>
      <c r="Q619" s="30"/>
      <c r="R619" s="30"/>
      <c r="S619"/>
      <c r="T619"/>
      <c r="U619"/>
      <c r="V619"/>
      <c r="W619"/>
      <c r="X619"/>
    </row>
    <row r="620" spans="1:24" ht="12.75">
      <c r="A620" s="29"/>
      <c r="B620" s="29"/>
      <c r="C620" s="38"/>
      <c r="D620" s="38"/>
      <c r="E620" s="29"/>
      <c r="F620" s="30"/>
      <c r="G620" s="30"/>
      <c r="H620"/>
      <c r="I620"/>
      <c r="J620"/>
      <c r="K620"/>
      <c r="L620"/>
      <c r="M620"/>
      <c r="N620"/>
      <c r="O620"/>
      <c r="P620" s="30"/>
      <c r="Q620" s="30"/>
      <c r="R620" s="30"/>
      <c r="S620"/>
      <c r="T620"/>
      <c r="U620"/>
      <c r="V620"/>
      <c r="W620"/>
      <c r="X620"/>
    </row>
    <row r="621" spans="1:24" ht="12.75">
      <c r="A621" s="29"/>
      <c r="B621" s="29"/>
      <c r="C621" s="38"/>
      <c r="D621" s="38"/>
      <c r="E621" s="29"/>
      <c r="F621" s="30"/>
      <c r="G621" s="30"/>
      <c r="H621"/>
      <c r="I621"/>
      <c r="J621"/>
      <c r="K621"/>
      <c r="L621"/>
      <c r="M621"/>
      <c r="N621"/>
      <c r="O621"/>
      <c r="P621" s="30"/>
      <c r="Q621" s="30"/>
      <c r="R621" s="30"/>
      <c r="S621"/>
      <c r="T621"/>
      <c r="U621"/>
      <c r="V621"/>
      <c r="W621"/>
      <c r="X621"/>
    </row>
    <row r="622" spans="1:24" ht="12.75">
      <c r="A622" s="29"/>
      <c r="B622" s="29"/>
      <c r="C622" s="38"/>
      <c r="D622" s="38"/>
      <c r="E622" s="29"/>
      <c r="F622" s="30"/>
      <c r="G622" s="30"/>
      <c r="H622"/>
      <c r="I622"/>
      <c r="J622"/>
      <c r="K622"/>
      <c r="L622"/>
      <c r="M622"/>
      <c r="N622"/>
      <c r="O622"/>
      <c r="P622" s="30"/>
      <c r="Q622" s="30"/>
      <c r="R622" s="30"/>
      <c r="S622"/>
      <c r="T622"/>
      <c r="U622"/>
      <c r="V622"/>
      <c r="W622"/>
      <c r="X622"/>
    </row>
    <row r="623" spans="1:24" ht="12.75">
      <c r="A623" s="29"/>
      <c r="B623" s="29"/>
      <c r="C623" s="38"/>
      <c r="D623" s="38"/>
      <c r="E623" s="29"/>
      <c r="F623" s="30"/>
      <c r="G623" s="30"/>
      <c r="H623"/>
      <c r="I623"/>
      <c r="J623"/>
      <c r="K623"/>
      <c r="L623"/>
      <c r="M623"/>
      <c r="N623"/>
      <c r="O623"/>
      <c r="P623" s="30"/>
      <c r="Q623" s="30"/>
      <c r="R623" s="30"/>
      <c r="S623"/>
      <c r="T623"/>
      <c r="U623"/>
      <c r="V623"/>
      <c r="W623"/>
      <c r="X623"/>
    </row>
    <row r="624" spans="1:24" ht="12.75">
      <c r="A624" s="29"/>
      <c r="B624" s="29"/>
      <c r="C624" s="38"/>
      <c r="D624" s="38"/>
      <c r="E624" s="29"/>
      <c r="F624" s="30"/>
      <c r="G624" s="30"/>
      <c r="H624"/>
      <c r="I624"/>
      <c r="J624"/>
      <c r="K624"/>
      <c r="L624"/>
      <c r="M624"/>
      <c r="N624"/>
      <c r="O624"/>
      <c r="P624" s="30"/>
      <c r="Q624" s="30"/>
      <c r="R624" s="30"/>
      <c r="S624"/>
      <c r="T624"/>
      <c r="U624"/>
      <c r="V624"/>
      <c r="W624"/>
      <c r="X624"/>
    </row>
    <row r="625" spans="1:24" ht="12.75">
      <c r="A625" s="29"/>
      <c r="B625" s="29"/>
      <c r="C625" s="38"/>
      <c r="D625" s="38"/>
      <c r="E625" s="29"/>
      <c r="F625" s="30"/>
      <c r="G625" s="30"/>
      <c r="H625"/>
      <c r="I625"/>
      <c r="J625"/>
      <c r="K625"/>
      <c r="L625"/>
      <c r="M625"/>
      <c r="N625"/>
      <c r="O625"/>
      <c r="P625" s="30"/>
      <c r="Q625" s="30"/>
      <c r="R625" s="30"/>
      <c r="S625"/>
      <c r="T625"/>
      <c r="U625"/>
      <c r="V625"/>
      <c r="W625"/>
      <c r="X625"/>
    </row>
    <row r="626" spans="1:24" ht="12.75">
      <c r="A626" s="29"/>
      <c r="B626" s="29"/>
      <c r="C626" s="38"/>
      <c r="D626" s="38"/>
      <c r="E626" s="29"/>
      <c r="F626" s="30"/>
      <c r="G626" s="30"/>
      <c r="H626"/>
      <c r="I626"/>
      <c r="J626"/>
      <c r="K626"/>
      <c r="L626"/>
      <c r="M626"/>
      <c r="N626"/>
      <c r="O626"/>
      <c r="P626" s="30"/>
      <c r="Q626" s="30"/>
      <c r="R626" s="30"/>
      <c r="S626"/>
      <c r="T626"/>
      <c r="U626"/>
      <c r="V626"/>
      <c r="W626"/>
      <c r="X626"/>
    </row>
    <row r="627" spans="1:24" ht="12.75">
      <c r="A627" s="29"/>
      <c r="B627" s="29"/>
      <c r="C627" s="38"/>
      <c r="D627" s="38"/>
      <c r="E627" s="29"/>
      <c r="F627" s="30"/>
      <c r="G627" s="30"/>
      <c r="H627"/>
      <c r="I627"/>
      <c r="J627"/>
      <c r="K627"/>
      <c r="L627"/>
      <c r="M627"/>
      <c r="N627"/>
      <c r="O627"/>
      <c r="P627" s="30"/>
      <c r="Q627" s="30"/>
      <c r="R627" s="30"/>
      <c r="S627"/>
      <c r="T627"/>
      <c r="U627"/>
      <c r="V627"/>
      <c r="W627"/>
      <c r="X627"/>
    </row>
    <row r="628" spans="1:24" ht="12.75">
      <c r="A628" s="29"/>
      <c r="B628" s="29"/>
      <c r="C628" s="38"/>
      <c r="D628" s="38"/>
      <c r="E628" s="29"/>
      <c r="F628" s="30"/>
      <c r="G628" s="30"/>
      <c r="H628"/>
      <c r="I628"/>
      <c r="J628"/>
      <c r="K628"/>
      <c r="L628"/>
      <c r="M628"/>
      <c r="N628"/>
      <c r="O628"/>
      <c r="P628" s="30"/>
      <c r="Q628" s="30"/>
      <c r="R628" s="30"/>
      <c r="S628"/>
      <c r="T628"/>
      <c r="U628"/>
      <c r="V628"/>
      <c r="W628"/>
      <c r="X628"/>
    </row>
    <row r="629" spans="1:24" ht="12.75">
      <c r="A629" s="29"/>
      <c r="B629" s="29"/>
      <c r="C629" s="38"/>
      <c r="D629" s="38"/>
      <c r="E629" s="29"/>
      <c r="F629" s="30"/>
      <c r="G629" s="30"/>
      <c r="H629"/>
      <c r="I629"/>
      <c r="J629"/>
      <c r="K629"/>
      <c r="L629"/>
      <c r="M629"/>
      <c r="N629"/>
      <c r="O629"/>
      <c r="P629" s="30"/>
      <c r="Q629" s="30"/>
      <c r="R629" s="30"/>
      <c r="S629"/>
      <c r="T629"/>
      <c r="U629"/>
      <c r="V629"/>
      <c r="W629"/>
      <c r="X629"/>
    </row>
    <row r="630" spans="1:24" ht="12.75">
      <c r="A630" s="29"/>
      <c r="B630" s="29"/>
      <c r="C630" s="38"/>
      <c r="D630" s="38"/>
      <c r="E630" s="29"/>
      <c r="F630" s="30"/>
      <c r="G630" s="30"/>
      <c r="H630"/>
      <c r="I630"/>
      <c r="J630"/>
      <c r="K630"/>
      <c r="L630"/>
      <c r="M630"/>
      <c r="N630"/>
      <c r="O630"/>
      <c r="P630" s="30"/>
      <c r="Q630" s="30"/>
      <c r="R630" s="30"/>
      <c r="S630"/>
      <c r="T630"/>
      <c r="U630"/>
      <c r="V630"/>
      <c r="W630"/>
      <c r="X630"/>
    </row>
    <row r="631" spans="1:24" ht="12.75">
      <c r="A631" s="29"/>
      <c r="B631" s="29"/>
      <c r="C631" s="38"/>
      <c r="D631" s="38"/>
      <c r="E631" s="29"/>
      <c r="F631" s="30"/>
      <c r="G631" s="30"/>
      <c r="H631"/>
      <c r="I631"/>
      <c r="J631"/>
      <c r="K631"/>
      <c r="L631"/>
      <c r="M631"/>
      <c r="N631"/>
      <c r="O631"/>
      <c r="P631" s="30"/>
      <c r="Q631" s="30"/>
      <c r="R631" s="30"/>
      <c r="S631"/>
      <c r="T631"/>
      <c r="U631"/>
      <c r="V631"/>
      <c r="W631"/>
      <c r="X631"/>
    </row>
    <row r="632" spans="1:24" ht="12.75">
      <c r="A632" s="29"/>
      <c r="B632" s="29"/>
      <c r="C632" s="38"/>
      <c r="D632" s="38"/>
      <c r="E632" s="29"/>
      <c r="F632" s="30"/>
      <c r="G632" s="30"/>
      <c r="H632"/>
      <c r="I632"/>
      <c r="J632"/>
      <c r="K632"/>
      <c r="L632"/>
      <c r="M632"/>
      <c r="N632"/>
      <c r="O632"/>
      <c r="P632" s="30"/>
      <c r="Q632" s="30"/>
      <c r="R632" s="30"/>
      <c r="S632"/>
      <c r="T632"/>
      <c r="U632"/>
      <c r="V632"/>
      <c r="W632"/>
      <c r="X632"/>
    </row>
    <row r="633" spans="1:24" ht="12.75">
      <c r="A633" s="29"/>
      <c r="B633" s="29"/>
      <c r="C633" s="38"/>
      <c r="D633" s="38"/>
      <c r="E633" s="29"/>
      <c r="F633" s="30"/>
      <c r="G633" s="30"/>
      <c r="H633"/>
      <c r="I633"/>
      <c r="J633"/>
      <c r="K633"/>
      <c r="L633"/>
      <c r="M633"/>
      <c r="N633"/>
      <c r="O633"/>
      <c r="P633" s="30"/>
      <c r="Q633" s="30"/>
      <c r="R633" s="30"/>
      <c r="S633"/>
      <c r="T633"/>
      <c r="U633"/>
      <c r="V633"/>
      <c r="W633"/>
      <c r="X633"/>
    </row>
    <row r="634" spans="1:24" ht="12.75">
      <c r="A634" s="29"/>
      <c r="B634" s="29"/>
      <c r="C634" s="38"/>
      <c r="D634" s="38"/>
      <c r="E634" s="29"/>
      <c r="F634" s="30"/>
      <c r="G634" s="30"/>
      <c r="H634"/>
      <c r="I634"/>
      <c r="J634"/>
      <c r="K634"/>
      <c r="L634"/>
      <c r="M634"/>
      <c r="N634"/>
      <c r="O634"/>
      <c r="P634" s="30"/>
      <c r="Q634" s="30"/>
      <c r="R634" s="30"/>
      <c r="S634"/>
      <c r="T634"/>
      <c r="U634"/>
      <c r="V634"/>
      <c r="W634"/>
      <c r="X634"/>
    </row>
    <row r="635" spans="1:24" ht="12.75">
      <c r="A635" s="29"/>
      <c r="B635" s="29"/>
      <c r="C635" s="38"/>
      <c r="D635" s="38"/>
      <c r="E635" s="29"/>
      <c r="F635" s="30"/>
      <c r="G635" s="30"/>
      <c r="H635"/>
      <c r="I635"/>
      <c r="J635"/>
      <c r="K635"/>
      <c r="L635"/>
      <c r="M635"/>
      <c r="N635"/>
      <c r="O635"/>
      <c r="P635" s="30"/>
      <c r="Q635" s="30"/>
      <c r="R635" s="30"/>
      <c r="S635"/>
      <c r="T635"/>
      <c r="U635"/>
      <c r="V635"/>
      <c r="W635"/>
      <c r="X635"/>
    </row>
    <row r="636" spans="1:24" ht="12.75">
      <c r="A636" s="29"/>
      <c r="B636" s="29"/>
      <c r="C636" s="38"/>
      <c r="D636" s="38"/>
      <c r="E636" s="29"/>
      <c r="F636" s="30"/>
      <c r="G636" s="30"/>
      <c r="H636"/>
      <c r="I636"/>
      <c r="J636"/>
      <c r="K636"/>
      <c r="L636"/>
      <c r="M636"/>
      <c r="N636"/>
      <c r="O636"/>
      <c r="P636" s="30"/>
      <c r="Q636" s="30"/>
      <c r="R636" s="30"/>
      <c r="S636"/>
      <c r="T636"/>
      <c r="U636"/>
      <c r="V636"/>
      <c r="W636"/>
      <c r="X636"/>
    </row>
    <row r="637" spans="1:24" ht="12.75">
      <c r="A637" s="29"/>
      <c r="B637" s="29"/>
      <c r="C637" s="38"/>
      <c r="D637" s="38"/>
      <c r="E637" s="29"/>
      <c r="F637" s="30"/>
      <c r="G637" s="30"/>
      <c r="H637"/>
      <c r="I637"/>
      <c r="J637"/>
      <c r="K637"/>
      <c r="L637"/>
      <c r="M637"/>
      <c r="N637"/>
      <c r="O637"/>
      <c r="P637" s="30"/>
      <c r="Q637" s="30"/>
      <c r="R637" s="30"/>
      <c r="S637"/>
      <c r="T637"/>
      <c r="U637"/>
      <c r="V637"/>
      <c r="W637"/>
      <c r="X637"/>
    </row>
    <row r="638" spans="1:24" ht="12.75">
      <c r="A638" s="29"/>
      <c r="B638" s="29"/>
      <c r="C638" s="38"/>
      <c r="D638" s="38"/>
      <c r="E638" s="29"/>
      <c r="F638" s="30"/>
      <c r="G638" s="30"/>
      <c r="H638"/>
      <c r="I638"/>
      <c r="J638"/>
      <c r="K638"/>
      <c r="L638"/>
      <c r="M638"/>
      <c r="N638"/>
      <c r="O638"/>
      <c r="P638" s="30"/>
      <c r="Q638" s="30"/>
      <c r="R638" s="30"/>
      <c r="S638"/>
      <c r="T638"/>
      <c r="U638"/>
      <c r="V638"/>
      <c r="W638"/>
      <c r="X638"/>
    </row>
    <row r="639" spans="1:24" ht="12.75">
      <c r="A639" s="29"/>
      <c r="B639" s="29"/>
      <c r="C639" s="38"/>
      <c r="D639" s="38"/>
      <c r="E639" s="29"/>
      <c r="F639" s="30"/>
      <c r="G639" s="30"/>
      <c r="H639"/>
      <c r="I639"/>
      <c r="J639"/>
      <c r="K639"/>
      <c r="L639"/>
      <c r="M639"/>
      <c r="N639"/>
      <c r="O639"/>
      <c r="P639" s="30"/>
      <c r="Q639" s="30"/>
      <c r="R639" s="30"/>
      <c r="S639"/>
      <c r="T639"/>
      <c r="U639"/>
      <c r="V639"/>
      <c r="W639"/>
      <c r="X639"/>
    </row>
    <row r="640" spans="1:24" ht="12.75">
      <c r="A640" s="29"/>
      <c r="B640" s="29"/>
      <c r="C640" s="38"/>
      <c r="D640" s="38"/>
      <c r="E640" s="29"/>
      <c r="F640" s="30"/>
      <c r="G640" s="30"/>
      <c r="H640"/>
      <c r="I640"/>
      <c r="J640"/>
      <c r="K640"/>
      <c r="L640"/>
      <c r="M640"/>
      <c r="N640"/>
      <c r="O640"/>
      <c r="P640" s="30"/>
      <c r="Q640" s="30"/>
      <c r="R640" s="30"/>
      <c r="S640"/>
      <c r="T640"/>
      <c r="U640"/>
      <c r="V640"/>
      <c r="W640"/>
      <c r="X640"/>
    </row>
    <row r="641" spans="1:24" ht="12.75">
      <c r="A641" s="29"/>
      <c r="B641" s="29"/>
      <c r="C641" s="38"/>
      <c r="D641" s="38"/>
      <c r="E641" s="29"/>
      <c r="F641" s="30"/>
      <c r="G641" s="30"/>
      <c r="H641"/>
      <c r="I641"/>
      <c r="J641"/>
      <c r="K641"/>
      <c r="L641"/>
      <c r="M641"/>
      <c r="N641"/>
      <c r="O641"/>
      <c r="P641" s="30"/>
      <c r="Q641" s="30"/>
      <c r="R641" s="30"/>
      <c r="S641"/>
      <c r="T641"/>
      <c r="U641"/>
      <c r="V641"/>
      <c r="W641"/>
      <c r="X641"/>
    </row>
    <row r="642" spans="1:24" ht="12.75">
      <c r="A642" s="29"/>
      <c r="B642" s="29"/>
      <c r="C642" s="38"/>
      <c r="D642" s="38"/>
      <c r="E642" s="29"/>
      <c r="F642" s="30"/>
      <c r="G642" s="30"/>
      <c r="H642"/>
      <c r="I642"/>
      <c r="J642"/>
      <c r="K642"/>
      <c r="L642"/>
      <c r="M642"/>
      <c r="N642"/>
      <c r="O642"/>
      <c r="P642" s="30"/>
      <c r="Q642" s="30"/>
      <c r="R642" s="30"/>
      <c r="S642"/>
      <c r="T642"/>
      <c r="U642"/>
      <c r="V642"/>
      <c r="W642"/>
      <c r="X642"/>
    </row>
    <row r="643" spans="1:24" ht="12.75">
      <c r="A643" s="29"/>
      <c r="B643" s="29"/>
      <c r="C643" s="38"/>
      <c r="D643" s="38"/>
      <c r="E643" s="29"/>
      <c r="F643" s="30"/>
      <c r="G643" s="30"/>
      <c r="H643"/>
      <c r="I643"/>
      <c r="J643"/>
      <c r="K643"/>
      <c r="L643"/>
      <c r="M643"/>
      <c r="N643"/>
      <c r="O643"/>
      <c r="P643" s="30"/>
      <c r="Q643" s="30"/>
      <c r="R643" s="30"/>
      <c r="S643"/>
      <c r="T643"/>
      <c r="U643"/>
      <c r="V643"/>
      <c r="W643"/>
      <c r="X643"/>
    </row>
    <row r="644" spans="1:24" ht="12.75">
      <c r="A644" s="29"/>
      <c r="B644" s="29"/>
      <c r="C644" s="38"/>
      <c r="D644" s="38"/>
      <c r="E644" s="29"/>
      <c r="F644" s="30"/>
      <c r="G644" s="30"/>
      <c r="H644"/>
      <c r="I644"/>
      <c r="J644"/>
      <c r="K644"/>
      <c r="L644"/>
      <c r="M644"/>
      <c r="N644"/>
      <c r="O644"/>
      <c r="P644" s="30"/>
      <c r="Q644" s="30"/>
      <c r="R644" s="30"/>
      <c r="S644"/>
      <c r="T644"/>
      <c r="U644"/>
      <c r="V644"/>
      <c r="W644"/>
      <c r="X644"/>
    </row>
    <row r="645" spans="1:24" ht="12.75">
      <c r="A645" s="29"/>
      <c r="B645" s="29"/>
      <c r="C645" s="38"/>
      <c r="D645" s="38"/>
      <c r="E645" s="29"/>
      <c r="F645" s="30"/>
      <c r="G645" s="30"/>
      <c r="H645"/>
      <c r="I645"/>
      <c r="J645"/>
      <c r="K645"/>
      <c r="L645"/>
      <c r="M645"/>
      <c r="N645"/>
      <c r="O645"/>
      <c r="P645" s="30"/>
      <c r="Q645" s="30"/>
      <c r="R645" s="30"/>
      <c r="S645"/>
      <c r="T645"/>
      <c r="U645"/>
      <c r="V645"/>
      <c r="W645"/>
      <c r="X645"/>
    </row>
    <row r="646" spans="1:24" ht="12.75">
      <c r="A646" s="29"/>
      <c r="B646" s="29"/>
      <c r="C646" s="38"/>
      <c r="D646" s="38"/>
      <c r="E646" s="29"/>
      <c r="F646" s="30"/>
      <c r="G646" s="30"/>
      <c r="H646"/>
      <c r="I646"/>
      <c r="J646"/>
      <c r="K646"/>
      <c r="L646"/>
      <c r="M646"/>
      <c r="N646"/>
      <c r="O646"/>
      <c r="P646" s="30"/>
      <c r="Q646" s="30"/>
      <c r="R646" s="30"/>
      <c r="S646"/>
      <c r="T646"/>
      <c r="U646"/>
      <c r="V646"/>
      <c r="W646"/>
      <c r="X646"/>
    </row>
    <row r="647" spans="1:24" ht="12.75">
      <c r="A647" s="29"/>
      <c r="B647" s="29"/>
      <c r="C647" s="38"/>
      <c r="D647" s="38"/>
      <c r="E647" s="29"/>
      <c r="F647" s="30"/>
      <c r="G647" s="30"/>
      <c r="H647"/>
      <c r="I647"/>
      <c r="J647"/>
      <c r="K647"/>
      <c r="L647"/>
      <c r="M647"/>
      <c r="N647"/>
      <c r="O647"/>
      <c r="P647" s="30"/>
      <c r="Q647" s="30"/>
      <c r="R647" s="30"/>
      <c r="S647"/>
      <c r="T647"/>
      <c r="U647"/>
      <c r="V647"/>
      <c r="W647"/>
      <c r="X647"/>
    </row>
    <row r="648" spans="1:24" ht="12.75">
      <c r="A648" s="29"/>
      <c r="B648" s="29"/>
      <c r="C648" s="38"/>
      <c r="D648" s="38"/>
      <c r="E648" s="29"/>
      <c r="F648" s="30"/>
      <c r="G648" s="30"/>
      <c r="H648"/>
      <c r="I648"/>
      <c r="J648"/>
      <c r="K648"/>
      <c r="L648"/>
      <c r="M648"/>
      <c r="N648"/>
      <c r="O648"/>
      <c r="P648" s="30"/>
      <c r="Q648" s="30"/>
      <c r="R648" s="30"/>
      <c r="S648"/>
      <c r="T648"/>
      <c r="U648"/>
      <c r="V648"/>
      <c r="W648"/>
      <c r="X648"/>
    </row>
    <row r="649" spans="1:24" ht="12.75">
      <c r="A649" s="29"/>
      <c r="B649" s="29"/>
      <c r="C649" s="38"/>
      <c r="D649" s="38"/>
      <c r="E649" s="29"/>
      <c r="F649" s="30"/>
      <c r="G649" s="30"/>
      <c r="H649"/>
      <c r="I649"/>
      <c r="J649"/>
      <c r="K649"/>
      <c r="L649"/>
      <c r="M649"/>
      <c r="N649"/>
      <c r="O649"/>
      <c r="P649" s="30"/>
      <c r="Q649" s="30"/>
      <c r="R649" s="30"/>
      <c r="S649"/>
      <c r="T649"/>
      <c r="U649"/>
      <c r="V649"/>
      <c r="W649"/>
      <c r="X649"/>
    </row>
    <row r="650" spans="1:24" ht="12.75">
      <c r="A650" s="29"/>
      <c r="B650" s="29"/>
      <c r="C650" s="38"/>
      <c r="D650" s="38"/>
      <c r="E650" s="29"/>
      <c r="F650" s="30"/>
      <c r="G650" s="30"/>
      <c r="H650"/>
      <c r="I650"/>
      <c r="J650"/>
      <c r="K650"/>
      <c r="L650"/>
      <c r="M650"/>
      <c r="N650"/>
      <c r="O650"/>
      <c r="P650" s="30"/>
      <c r="Q650" s="30"/>
      <c r="R650" s="30"/>
      <c r="S650"/>
      <c r="T650"/>
      <c r="U650"/>
      <c r="V650"/>
      <c r="W650"/>
      <c r="X650"/>
    </row>
    <row r="651" spans="1:24" ht="12.75">
      <c r="A651" s="29"/>
      <c r="B651" s="29"/>
      <c r="C651" s="38"/>
      <c r="D651" s="38"/>
      <c r="E651" s="29"/>
      <c r="F651" s="30"/>
      <c r="G651" s="30"/>
      <c r="H651"/>
      <c r="I651"/>
      <c r="J651"/>
      <c r="K651"/>
      <c r="L651"/>
      <c r="M651"/>
      <c r="N651"/>
      <c r="O651"/>
      <c r="P651" s="30"/>
      <c r="Q651" s="30"/>
      <c r="R651" s="30"/>
      <c r="S651"/>
      <c r="T651"/>
      <c r="U651"/>
      <c r="V651"/>
      <c r="W651"/>
      <c r="X651"/>
    </row>
    <row r="652" spans="1:24" ht="12.75">
      <c r="A652" s="29"/>
      <c r="B652" s="29"/>
      <c r="C652" s="38"/>
      <c r="D652" s="38"/>
      <c r="E652" s="29"/>
      <c r="F652" s="30"/>
      <c r="G652" s="30"/>
      <c r="H652"/>
      <c r="I652"/>
      <c r="J652"/>
      <c r="K652"/>
      <c r="L652"/>
      <c r="M652"/>
      <c r="N652"/>
      <c r="O652"/>
      <c r="P652" s="30"/>
      <c r="Q652" s="30"/>
      <c r="R652" s="30"/>
      <c r="S652"/>
      <c r="T652"/>
      <c r="U652"/>
      <c r="V652"/>
      <c r="W652"/>
      <c r="X652"/>
    </row>
    <row r="653" spans="1:24" ht="12.75">
      <c r="A653" s="29"/>
      <c r="B653" s="29"/>
      <c r="C653" s="38"/>
      <c r="D653" s="38"/>
      <c r="E653" s="29"/>
      <c r="F653" s="30"/>
      <c r="G653" s="30"/>
      <c r="H653"/>
      <c r="I653"/>
      <c r="J653"/>
      <c r="K653"/>
      <c r="L653"/>
      <c r="M653"/>
      <c r="N653"/>
      <c r="O653"/>
      <c r="P653" s="30"/>
      <c r="Q653" s="30"/>
      <c r="R653" s="30"/>
      <c r="S653"/>
      <c r="T653"/>
      <c r="U653"/>
      <c r="V653"/>
      <c r="W653"/>
      <c r="X653"/>
    </row>
    <row r="654" spans="1:24" ht="12.75">
      <c r="A654" s="29"/>
      <c r="B654" s="29"/>
      <c r="C654" s="38"/>
      <c r="D654" s="38"/>
      <c r="E654" s="29"/>
      <c r="F654" s="30"/>
      <c r="G654" s="30"/>
      <c r="H654"/>
      <c r="I654"/>
      <c r="J654"/>
      <c r="K654"/>
      <c r="L654"/>
      <c r="M654"/>
      <c r="N654"/>
      <c r="O654"/>
      <c r="P654" s="30"/>
      <c r="Q654" s="30"/>
      <c r="R654" s="30"/>
      <c r="S654"/>
      <c r="T654"/>
      <c r="U654"/>
      <c r="V654"/>
      <c r="W654"/>
      <c r="X654"/>
    </row>
    <row r="655" spans="1:24" ht="12.75">
      <c r="A655" s="29"/>
      <c r="B655" s="29"/>
      <c r="C655" s="38"/>
      <c r="D655" s="38"/>
      <c r="E655" s="29"/>
      <c r="F655" s="30"/>
      <c r="G655" s="30"/>
      <c r="H655"/>
      <c r="I655"/>
      <c r="J655"/>
      <c r="K655"/>
      <c r="L655"/>
      <c r="M655"/>
      <c r="N655"/>
      <c r="O655"/>
      <c r="P655" s="30"/>
      <c r="Q655" s="30"/>
      <c r="R655" s="30"/>
      <c r="S655"/>
      <c r="T655"/>
      <c r="U655"/>
      <c r="V655"/>
      <c r="W655"/>
      <c r="X655"/>
    </row>
    <row r="656" spans="1:24" ht="12.75">
      <c r="A656" s="29"/>
      <c r="B656" s="29"/>
      <c r="C656" s="38"/>
      <c r="D656" s="38"/>
      <c r="E656" s="29"/>
      <c r="F656" s="30"/>
      <c r="G656" s="30"/>
      <c r="H656"/>
      <c r="I656"/>
      <c r="J656"/>
      <c r="K656"/>
      <c r="L656"/>
      <c r="M656"/>
      <c r="N656"/>
      <c r="O656"/>
      <c r="P656" s="30"/>
      <c r="Q656" s="30"/>
      <c r="R656" s="30"/>
      <c r="S656"/>
      <c r="T656"/>
      <c r="U656"/>
      <c r="V656"/>
      <c r="W656"/>
      <c r="X656"/>
    </row>
    <row r="657" spans="1:24" ht="12.75">
      <c r="A657" s="29"/>
      <c r="B657" s="29"/>
      <c r="C657" s="38"/>
      <c r="D657" s="38"/>
      <c r="E657" s="29"/>
      <c r="F657" s="30"/>
      <c r="G657" s="30"/>
      <c r="H657"/>
      <c r="I657"/>
      <c r="J657"/>
      <c r="K657"/>
      <c r="L657"/>
      <c r="M657"/>
      <c r="N657"/>
      <c r="O657"/>
      <c r="P657" s="30"/>
      <c r="Q657" s="30"/>
      <c r="R657" s="30"/>
      <c r="S657"/>
      <c r="T657"/>
      <c r="U657"/>
      <c r="V657"/>
      <c r="W657"/>
      <c r="X657"/>
    </row>
    <row r="658" spans="1:24" ht="12.75">
      <c r="A658" s="29"/>
      <c r="B658" s="29"/>
      <c r="C658" s="38"/>
      <c r="D658" s="38"/>
      <c r="E658" s="29"/>
      <c r="F658" s="30"/>
      <c r="G658" s="30"/>
      <c r="H658"/>
      <c r="I658"/>
      <c r="J658"/>
      <c r="K658"/>
      <c r="L658"/>
      <c r="M658"/>
      <c r="N658"/>
      <c r="O658"/>
      <c r="P658" s="30"/>
      <c r="Q658" s="30"/>
      <c r="R658" s="30"/>
      <c r="S658"/>
      <c r="T658"/>
      <c r="U658"/>
      <c r="V658"/>
      <c r="W658"/>
      <c r="X658"/>
    </row>
    <row r="659" spans="1:24" ht="12.75">
      <c r="A659" s="29"/>
      <c r="B659" s="29"/>
      <c r="C659" s="38"/>
      <c r="D659" s="38"/>
      <c r="E659" s="29"/>
      <c r="F659" s="30"/>
      <c r="G659" s="30"/>
      <c r="H659"/>
      <c r="I659"/>
      <c r="J659"/>
      <c r="K659"/>
      <c r="L659"/>
      <c r="M659"/>
      <c r="N659"/>
      <c r="O659"/>
      <c r="P659" s="30"/>
      <c r="Q659" s="30"/>
      <c r="R659" s="30"/>
      <c r="S659"/>
      <c r="T659"/>
      <c r="U659"/>
      <c r="V659"/>
      <c r="W659"/>
      <c r="X659"/>
    </row>
    <row r="660" spans="1:24" ht="12.75">
      <c r="A660" s="29"/>
      <c r="B660" s="29"/>
      <c r="C660" s="38"/>
      <c r="D660" s="38"/>
      <c r="E660" s="29"/>
      <c r="F660" s="30"/>
      <c r="G660" s="30"/>
      <c r="H660"/>
      <c r="I660"/>
      <c r="J660"/>
      <c r="K660"/>
      <c r="L660"/>
      <c r="M660"/>
      <c r="N660"/>
      <c r="O660"/>
      <c r="P660" s="30"/>
      <c r="Q660" s="30"/>
      <c r="R660" s="30"/>
      <c r="S660"/>
      <c r="T660"/>
      <c r="U660"/>
      <c r="V660"/>
      <c r="W660"/>
      <c r="X660"/>
    </row>
    <row r="661" spans="1:24" ht="12.75">
      <c r="A661" s="29"/>
      <c r="B661" s="29"/>
      <c r="C661" s="38"/>
      <c r="D661" s="38"/>
      <c r="E661" s="29"/>
      <c r="F661" s="30"/>
      <c r="G661" s="30"/>
      <c r="H661"/>
      <c r="I661"/>
      <c r="J661"/>
      <c r="K661"/>
      <c r="L661"/>
      <c r="M661"/>
      <c r="N661"/>
      <c r="O661"/>
      <c r="P661" s="30"/>
      <c r="Q661" s="30"/>
      <c r="R661" s="30"/>
      <c r="S661"/>
      <c r="T661"/>
      <c r="U661"/>
      <c r="V661"/>
      <c r="W661"/>
      <c r="X661"/>
    </row>
    <row r="662" spans="1:24" ht="12.75">
      <c r="A662" s="29"/>
      <c r="B662" s="29"/>
      <c r="C662" s="38"/>
      <c r="D662" s="38"/>
      <c r="E662" s="29"/>
      <c r="F662" s="30"/>
      <c r="G662" s="30"/>
      <c r="H662"/>
      <c r="I662"/>
      <c r="J662"/>
      <c r="K662"/>
      <c r="L662"/>
      <c r="M662"/>
      <c r="N662"/>
      <c r="O662"/>
      <c r="P662" s="30"/>
      <c r="Q662" s="30"/>
      <c r="R662" s="30"/>
      <c r="S662"/>
      <c r="T662"/>
      <c r="U662"/>
      <c r="V662"/>
      <c r="W662"/>
      <c r="X662"/>
    </row>
    <row r="663" spans="1:24" ht="12.75">
      <c r="A663" s="29"/>
      <c r="B663" s="29"/>
      <c r="C663" s="38"/>
      <c r="D663" s="38"/>
      <c r="E663" s="29"/>
      <c r="F663" s="30"/>
      <c r="G663" s="30"/>
      <c r="H663"/>
      <c r="I663"/>
      <c r="J663"/>
      <c r="K663"/>
      <c r="L663"/>
      <c r="M663"/>
      <c r="N663"/>
      <c r="O663"/>
      <c r="P663" s="30"/>
      <c r="Q663" s="30"/>
      <c r="R663" s="30"/>
      <c r="S663"/>
      <c r="T663"/>
      <c r="U663"/>
      <c r="V663"/>
      <c r="W663"/>
      <c r="X663"/>
    </row>
    <row r="664" spans="1:24" ht="12.75">
      <c r="A664" s="29"/>
      <c r="B664" s="29"/>
      <c r="C664" s="38"/>
      <c r="D664" s="38"/>
      <c r="E664" s="29"/>
      <c r="F664" s="30"/>
      <c r="G664" s="30"/>
      <c r="H664"/>
      <c r="I664"/>
      <c r="J664"/>
      <c r="K664"/>
      <c r="L664"/>
      <c r="M664"/>
      <c r="N664"/>
      <c r="O664"/>
      <c r="P664" s="30"/>
      <c r="Q664" s="30"/>
      <c r="R664" s="30"/>
      <c r="S664"/>
      <c r="T664"/>
      <c r="U664"/>
      <c r="V664"/>
      <c r="W664"/>
      <c r="X664"/>
    </row>
    <row r="665" spans="1:24" ht="12.75">
      <c r="A665" s="29"/>
      <c r="B665" s="29"/>
      <c r="C665" s="38"/>
      <c r="D665" s="38"/>
      <c r="E665" s="29"/>
      <c r="F665" s="30"/>
      <c r="G665" s="30"/>
      <c r="H665"/>
      <c r="I665"/>
      <c r="J665"/>
      <c r="K665"/>
      <c r="L665"/>
      <c r="M665"/>
      <c r="N665"/>
      <c r="O665"/>
      <c r="P665" s="30"/>
      <c r="Q665" s="30"/>
      <c r="R665" s="30"/>
      <c r="S665"/>
      <c r="T665"/>
      <c r="U665"/>
      <c r="V665"/>
      <c r="W665"/>
      <c r="X665"/>
    </row>
    <row r="666" spans="1:24" ht="12.75">
      <c r="A666" s="29"/>
      <c r="B666" s="29"/>
      <c r="C666" s="38"/>
      <c r="D666" s="38"/>
      <c r="E666" s="29"/>
      <c r="F666" s="30"/>
      <c r="G666" s="30"/>
      <c r="H666"/>
      <c r="I666"/>
      <c r="J666"/>
      <c r="K666"/>
      <c r="L666"/>
      <c r="M666"/>
      <c r="N666"/>
      <c r="O666"/>
      <c r="P666" s="30"/>
      <c r="Q666" s="30"/>
      <c r="R666" s="30"/>
      <c r="S666"/>
      <c r="T666"/>
      <c r="U666"/>
      <c r="V666"/>
      <c r="W666"/>
      <c r="X666"/>
    </row>
    <row r="667" spans="1:24" ht="12.75">
      <c r="A667" s="29"/>
      <c r="B667" s="29"/>
      <c r="C667" s="38"/>
      <c r="D667" s="38"/>
      <c r="E667" s="29"/>
      <c r="F667" s="30"/>
      <c r="G667" s="30"/>
      <c r="H667"/>
      <c r="I667"/>
      <c r="J667"/>
      <c r="K667"/>
      <c r="L667"/>
      <c r="M667"/>
      <c r="N667"/>
      <c r="O667"/>
      <c r="P667" s="30"/>
      <c r="Q667" s="30"/>
      <c r="R667" s="30"/>
      <c r="S667"/>
      <c r="T667"/>
      <c r="U667"/>
      <c r="V667"/>
      <c r="W667"/>
      <c r="X667"/>
    </row>
    <row r="668" spans="1:24" ht="12.75">
      <c r="A668" s="29"/>
      <c r="B668" s="29"/>
      <c r="C668" s="38"/>
      <c r="D668" s="38"/>
      <c r="E668" s="29"/>
      <c r="F668" s="30"/>
      <c r="G668" s="30"/>
      <c r="H668"/>
      <c r="I668"/>
      <c r="J668"/>
      <c r="K668"/>
      <c r="L668"/>
      <c r="M668"/>
      <c r="N668"/>
      <c r="O668"/>
      <c r="P668" s="30"/>
      <c r="Q668" s="30"/>
      <c r="R668" s="30"/>
      <c r="S668"/>
      <c r="T668"/>
      <c r="U668"/>
      <c r="V668"/>
      <c r="W668"/>
      <c r="X668"/>
    </row>
    <row r="669" spans="1:24" ht="12.75">
      <c r="A669" s="29"/>
      <c r="B669" s="29"/>
      <c r="C669" s="38"/>
      <c r="D669" s="38"/>
      <c r="E669" s="29"/>
      <c r="F669" s="30"/>
      <c r="G669" s="30"/>
      <c r="H669"/>
      <c r="I669"/>
      <c r="J669"/>
      <c r="K669"/>
      <c r="L669"/>
      <c r="M669"/>
      <c r="N669"/>
      <c r="O669"/>
      <c r="P669" s="30"/>
      <c r="Q669" s="30"/>
      <c r="R669" s="30"/>
      <c r="S669"/>
      <c r="T669"/>
      <c r="U669"/>
      <c r="V669"/>
      <c r="W669"/>
      <c r="X669"/>
    </row>
    <row r="670" spans="1:24" ht="12.75">
      <c r="A670" s="29"/>
      <c r="B670" s="29"/>
      <c r="C670" s="38"/>
      <c r="D670" s="38"/>
      <c r="E670" s="29"/>
      <c r="F670" s="30"/>
      <c r="G670" s="30"/>
      <c r="H670"/>
      <c r="I670"/>
      <c r="J670"/>
      <c r="K670"/>
      <c r="L670"/>
      <c r="M670"/>
      <c r="N670"/>
      <c r="O670"/>
      <c r="P670" s="30"/>
      <c r="Q670" s="30"/>
      <c r="R670" s="30"/>
      <c r="S670"/>
      <c r="T670"/>
      <c r="U670"/>
      <c r="V670"/>
      <c r="W670"/>
      <c r="X670"/>
    </row>
    <row r="671" spans="1:24" ht="12.75">
      <c r="A671" s="29"/>
      <c r="B671" s="29"/>
      <c r="C671" s="38"/>
      <c r="D671" s="38"/>
      <c r="E671" s="29"/>
      <c r="F671" s="30"/>
      <c r="G671" s="30"/>
      <c r="H671"/>
      <c r="I671"/>
      <c r="J671"/>
      <c r="K671"/>
      <c r="L671"/>
      <c r="M671"/>
      <c r="N671"/>
      <c r="O671"/>
      <c r="P671" s="30"/>
      <c r="Q671" s="30"/>
      <c r="R671" s="30"/>
      <c r="S671"/>
      <c r="T671"/>
      <c r="U671"/>
      <c r="V671"/>
      <c r="W671"/>
      <c r="X671"/>
    </row>
    <row r="672" spans="1:24" ht="12.75">
      <c r="A672" s="29"/>
      <c r="B672" s="29"/>
      <c r="C672" s="38"/>
      <c r="D672" s="38"/>
      <c r="E672" s="29"/>
      <c r="F672" s="30"/>
      <c r="G672" s="30"/>
      <c r="H672"/>
      <c r="I672"/>
      <c r="J672"/>
      <c r="K672"/>
      <c r="L672"/>
      <c r="M672"/>
      <c r="N672"/>
      <c r="O672"/>
      <c r="P672" s="30"/>
      <c r="Q672" s="30"/>
      <c r="R672" s="30"/>
      <c r="S672"/>
      <c r="T672"/>
      <c r="U672"/>
      <c r="V672"/>
      <c r="W672"/>
      <c r="X672"/>
    </row>
    <row r="673" spans="1:24" ht="12.75">
      <c r="A673" s="29"/>
      <c r="B673" s="29"/>
      <c r="C673" s="38"/>
      <c r="D673" s="38"/>
      <c r="E673" s="29"/>
      <c r="F673" s="30"/>
      <c r="G673" s="30"/>
      <c r="H673"/>
      <c r="I673"/>
      <c r="J673"/>
      <c r="K673"/>
      <c r="L673"/>
      <c r="M673"/>
      <c r="N673"/>
      <c r="O673"/>
      <c r="P673" s="30"/>
      <c r="Q673" s="30"/>
      <c r="R673" s="30"/>
      <c r="S673"/>
      <c r="T673"/>
      <c r="U673"/>
      <c r="V673"/>
      <c r="W673"/>
      <c r="X673"/>
    </row>
    <row r="674" spans="1:24" ht="12.75">
      <c r="A674" s="29"/>
      <c r="B674" s="29"/>
      <c r="C674" s="38"/>
      <c r="D674" s="38"/>
      <c r="E674" s="29"/>
      <c r="F674" s="30"/>
      <c r="G674" s="30"/>
      <c r="H674"/>
      <c r="I674"/>
      <c r="J674"/>
      <c r="K674"/>
      <c r="L674"/>
      <c r="M674"/>
      <c r="N674"/>
      <c r="O674"/>
      <c r="P674" s="30"/>
      <c r="Q674" s="30"/>
      <c r="R674" s="30"/>
      <c r="S674"/>
      <c r="T674"/>
      <c r="U674"/>
      <c r="V674"/>
      <c r="W674"/>
      <c r="X674"/>
    </row>
    <row r="675" spans="1:24" ht="12.75">
      <c r="A675" s="29"/>
      <c r="B675" s="29"/>
      <c r="C675" s="38"/>
      <c r="D675" s="38"/>
      <c r="E675" s="29"/>
      <c r="F675" s="30"/>
      <c r="G675" s="30"/>
      <c r="H675"/>
      <c r="I675"/>
      <c r="J675"/>
      <c r="K675"/>
      <c r="L675"/>
      <c r="M675"/>
      <c r="N675"/>
      <c r="O675"/>
      <c r="P675" s="30"/>
      <c r="Q675" s="30"/>
      <c r="R675" s="30"/>
      <c r="S675"/>
      <c r="T675"/>
      <c r="U675"/>
      <c r="V675"/>
      <c r="W675"/>
      <c r="X675"/>
    </row>
    <row r="676" spans="1:24" ht="12.75">
      <c r="A676" s="29"/>
      <c r="B676" s="29"/>
      <c r="C676" s="38"/>
      <c r="D676" s="38"/>
      <c r="E676" s="29"/>
      <c r="F676" s="30"/>
      <c r="G676" s="30"/>
      <c r="H676"/>
      <c r="I676"/>
      <c r="J676"/>
      <c r="K676"/>
      <c r="L676"/>
      <c r="M676"/>
      <c r="N676"/>
      <c r="O676"/>
      <c r="P676" s="30"/>
      <c r="Q676" s="30"/>
      <c r="R676" s="30"/>
      <c r="S676"/>
      <c r="T676"/>
      <c r="U676"/>
      <c r="V676"/>
      <c r="W676"/>
      <c r="X676"/>
    </row>
    <row r="677" spans="1:24" ht="12.75">
      <c r="A677" s="29"/>
      <c r="B677" s="29"/>
      <c r="C677" s="38"/>
      <c r="D677" s="38"/>
      <c r="E677" s="29"/>
      <c r="F677" s="30"/>
      <c r="G677" s="30"/>
      <c r="H677"/>
      <c r="I677"/>
      <c r="J677"/>
      <c r="K677"/>
      <c r="L677"/>
      <c r="M677"/>
      <c r="N677"/>
      <c r="O677"/>
      <c r="P677" s="30"/>
      <c r="Q677" s="30"/>
      <c r="R677" s="30"/>
      <c r="S677"/>
      <c r="T677"/>
      <c r="U677"/>
      <c r="V677"/>
      <c r="W677"/>
      <c r="X677"/>
    </row>
    <row r="678" spans="1:24" ht="12.75">
      <c r="A678" s="29"/>
      <c r="B678" s="29"/>
      <c r="C678" s="38"/>
      <c r="D678" s="38"/>
      <c r="E678" s="29"/>
      <c r="F678" s="30"/>
      <c r="G678" s="30"/>
      <c r="H678"/>
      <c r="I678"/>
      <c r="J678"/>
      <c r="K678"/>
      <c r="L678"/>
      <c r="M678"/>
      <c r="N678"/>
      <c r="O678"/>
      <c r="P678" s="30"/>
      <c r="Q678" s="30"/>
      <c r="R678" s="30"/>
      <c r="S678"/>
      <c r="T678"/>
      <c r="U678"/>
      <c r="V678"/>
      <c r="W678"/>
      <c r="X678"/>
    </row>
    <row r="679" spans="1:24" ht="12.75">
      <c r="A679" s="29"/>
      <c r="B679" s="29"/>
      <c r="C679" s="38"/>
      <c r="D679" s="38"/>
      <c r="E679" s="29"/>
      <c r="F679" s="30"/>
      <c r="G679" s="30"/>
      <c r="H679"/>
      <c r="I679"/>
      <c r="J679"/>
      <c r="K679"/>
      <c r="L679"/>
      <c r="M679"/>
      <c r="N679"/>
      <c r="O679"/>
      <c r="P679" s="30"/>
      <c r="Q679" s="30"/>
      <c r="R679" s="30"/>
      <c r="S679"/>
      <c r="T679"/>
      <c r="U679"/>
      <c r="V679"/>
      <c r="W679"/>
      <c r="X679"/>
    </row>
    <row r="680" spans="1:24" ht="12.75">
      <c r="A680" s="29"/>
      <c r="B680" s="29"/>
      <c r="C680" s="38"/>
      <c r="D680" s="38"/>
      <c r="E680" s="29"/>
      <c r="F680" s="30"/>
      <c r="G680" s="30"/>
      <c r="H680"/>
      <c r="I680"/>
      <c r="J680"/>
      <c r="K680"/>
      <c r="L680"/>
      <c r="M680"/>
      <c r="N680"/>
      <c r="O680"/>
      <c r="P680" s="30"/>
      <c r="Q680" s="30"/>
      <c r="R680" s="30"/>
      <c r="S680"/>
      <c r="T680"/>
      <c r="U680"/>
      <c r="V680"/>
      <c r="W680"/>
      <c r="X680"/>
    </row>
    <row r="681" spans="1:24" ht="12.75">
      <c r="A681" s="29"/>
      <c r="B681" s="29"/>
      <c r="C681" s="38"/>
      <c r="D681" s="38"/>
      <c r="E681" s="29"/>
      <c r="F681" s="30"/>
      <c r="G681" s="30"/>
      <c r="H681"/>
      <c r="I681"/>
      <c r="J681"/>
      <c r="K681"/>
      <c r="L681"/>
      <c r="M681"/>
      <c r="N681"/>
      <c r="O681"/>
      <c r="P681" s="30"/>
      <c r="Q681" s="30"/>
      <c r="R681" s="30"/>
      <c r="S681"/>
      <c r="T681"/>
      <c r="U681"/>
      <c r="V681"/>
      <c r="W681"/>
      <c r="X681"/>
    </row>
    <row r="682" spans="1:24" ht="12.75">
      <c r="A682" s="29"/>
      <c r="B682" s="29"/>
      <c r="C682" s="38"/>
      <c r="D682" s="38"/>
      <c r="E682" s="29"/>
      <c r="F682" s="30"/>
      <c r="G682" s="30"/>
      <c r="H682"/>
      <c r="I682"/>
      <c r="J682"/>
      <c r="K682"/>
      <c r="L682"/>
      <c r="M682"/>
      <c r="N682"/>
      <c r="O682"/>
      <c r="P682" s="30"/>
      <c r="Q682" s="30"/>
      <c r="R682" s="30"/>
      <c r="S682"/>
      <c r="T682"/>
      <c r="U682"/>
      <c r="V682"/>
      <c r="W682"/>
      <c r="X682"/>
    </row>
    <row r="683" spans="1:24" ht="12.75">
      <c r="A683" s="29"/>
      <c r="B683" s="29"/>
      <c r="C683" s="38"/>
      <c r="D683" s="38"/>
      <c r="E683" s="29"/>
      <c r="F683" s="30"/>
      <c r="G683" s="30"/>
      <c r="H683"/>
      <c r="I683"/>
      <c r="J683"/>
      <c r="K683"/>
      <c r="L683"/>
      <c r="M683"/>
      <c r="N683"/>
      <c r="O683"/>
      <c r="P683" s="30"/>
      <c r="Q683" s="30"/>
      <c r="R683" s="30"/>
      <c r="S683"/>
      <c r="T683"/>
      <c r="U683"/>
      <c r="V683"/>
      <c r="W683"/>
      <c r="X683"/>
    </row>
    <row r="684" spans="1:24" ht="12.75">
      <c r="A684" s="29"/>
      <c r="B684" s="29"/>
      <c r="C684" s="38"/>
      <c r="D684" s="38"/>
      <c r="E684" s="29"/>
      <c r="F684" s="30"/>
      <c r="G684" s="30"/>
      <c r="H684"/>
      <c r="I684"/>
      <c r="J684"/>
      <c r="K684"/>
      <c r="L684"/>
      <c r="M684"/>
      <c r="N684"/>
      <c r="O684"/>
      <c r="P684" s="30"/>
      <c r="Q684" s="30"/>
      <c r="R684" s="30"/>
      <c r="S684"/>
      <c r="T684"/>
      <c r="U684"/>
      <c r="V684"/>
      <c r="W684"/>
      <c r="X684"/>
    </row>
    <row r="685" spans="1:24" ht="12.75">
      <c r="A685" s="29"/>
      <c r="B685" s="29"/>
      <c r="C685" s="38"/>
      <c r="D685" s="38"/>
      <c r="E685" s="29"/>
      <c r="F685" s="30"/>
      <c r="G685" s="30"/>
      <c r="H685"/>
      <c r="I685"/>
      <c r="J685"/>
      <c r="K685"/>
      <c r="L685"/>
      <c r="M685"/>
      <c r="N685"/>
      <c r="O685"/>
      <c r="P685" s="30"/>
      <c r="Q685" s="30"/>
      <c r="R685" s="30"/>
      <c r="S685"/>
      <c r="T685"/>
      <c r="U685"/>
      <c r="V685"/>
      <c r="W685"/>
      <c r="X685"/>
    </row>
    <row r="686" spans="1:24" ht="12.75">
      <c r="A686" s="29"/>
      <c r="B686" s="29"/>
      <c r="C686" s="38"/>
      <c r="D686" s="38"/>
      <c r="E686" s="29"/>
      <c r="F686" s="30"/>
      <c r="G686" s="30"/>
      <c r="H686"/>
      <c r="I686"/>
      <c r="J686"/>
      <c r="K686"/>
      <c r="L686"/>
      <c r="M686"/>
      <c r="N686"/>
      <c r="O686"/>
      <c r="P686" s="30"/>
      <c r="Q686" s="30"/>
      <c r="R686" s="30"/>
      <c r="S686"/>
      <c r="T686"/>
      <c r="U686"/>
      <c r="V686"/>
      <c r="W686"/>
      <c r="X686"/>
    </row>
    <row r="687" spans="1:24" ht="12.75">
      <c r="A687" s="29"/>
      <c r="B687" s="29"/>
      <c r="C687" s="38"/>
      <c r="D687" s="38"/>
      <c r="E687" s="29"/>
      <c r="F687" s="30"/>
      <c r="G687" s="30"/>
      <c r="H687"/>
      <c r="I687"/>
      <c r="J687"/>
      <c r="K687"/>
      <c r="L687"/>
      <c r="M687"/>
      <c r="N687"/>
      <c r="O687"/>
      <c r="P687" s="30"/>
      <c r="Q687" s="30"/>
      <c r="R687" s="30"/>
      <c r="S687"/>
      <c r="T687"/>
      <c r="U687"/>
      <c r="V687"/>
      <c r="W687"/>
      <c r="X687"/>
    </row>
    <row r="688" spans="1:24" ht="12.75">
      <c r="A688" s="29"/>
      <c r="B688" s="29"/>
      <c r="C688" s="38"/>
      <c r="D688" s="38"/>
      <c r="E688" s="29"/>
      <c r="F688" s="30"/>
      <c r="G688" s="30"/>
      <c r="H688"/>
      <c r="I688"/>
      <c r="J688"/>
      <c r="K688"/>
      <c r="L688"/>
      <c r="M688"/>
      <c r="N688"/>
      <c r="O688"/>
      <c r="P688" s="30"/>
      <c r="Q688" s="30"/>
      <c r="R688" s="30"/>
      <c r="S688"/>
      <c r="T688"/>
      <c r="U688"/>
      <c r="V688"/>
      <c r="W688"/>
      <c r="X688"/>
    </row>
    <row r="689" spans="1:24" ht="12.75">
      <c r="A689" s="29"/>
      <c r="B689" s="29"/>
      <c r="C689" s="38"/>
      <c r="D689" s="38"/>
      <c r="E689" s="29"/>
      <c r="F689" s="30"/>
      <c r="G689" s="30"/>
      <c r="H689"/>
      <c r="I689"/>
      <c r="J689"/>
      <c r="K689"/>
      <c r="L689"/>
      <c r="M689"/>
      <c r="N689"/>
      <c r="O689"/>
      <c r="P689" s="30"/>
      <c r="Q689" s="30"/>
      <c r="R689" s="30"/>
      <c r="S689"/>
      <c r="T689"/>
      <c r="U689"/>
      <c r="V689"/>
      <c r="W689"/>
      <c r="X689"/>
    </row>
    <row r="690" spans="1:24" ht="12.75">
      <c r="A690" s="29"/>
      <c r="B690" s="29"/>
      <c r="C690" s="38"/>
      <c r="D690" s="38"/>
      <c r="E690" s="29"/>
      <c r="F690" s="30"/>
      <c r="G690" s="30"/>
      <c r="H690"/>
      <c r="I690"/>
      <c r="J690"/>
      <c r="K690"/>
      <c r="L690"/>
      <c r="M690"/>
      <c r="N690"/>
      <c r="O690"/>
      <c r="P690" s="30"/>
      <c r="Q690" s="30"/>
      <c r="R690" s="30"/>
      <c r="S690"/>
      <c r="T690"/>
      <c r="U690"/>
      <c r="V690"/>
      <c r="W690"/>
      <c r="X690"/>
    </row>
    <row r="691" spans="1:24" ht="12.75">
      <c r="A691" s="29"/>
      <c r="B691" s="29"/>
      <c r="C691" s="38"/>
      <c r="D691" s="38"/>
      <c r="E691" s="29"/>
      <c r="F691" s="30"/>
      <c r="G691" s="30"/>
      <c r="H691"/>
      <c r="I691"/>
      <c r="J691"/>
      <c r="K691"/>
      <c r="L691"/>
      <c r="M691"/>
      <c r="N691"/>
      <c r="O691"/>
      <c r="P691" s="30"/>
      <c r="Q691" s="30"/>
      <c r="R691" s="30"/>
      <c r="S691"/>
      <c r="T691"/>
      <c r="U691"/>
      <c r="V691"/>
      <c r="W691"/>
      <c r="X691"/>
    </row>
    <row r="692" spans="1:24" ht="12.75">
      <c r="A692" s="29"/>
      <c r="B692" s="29"/>
      <c r="C692" s="38"/>
      <c r="D692" s="38"/>
      <c r="E692" s="29"/>
      <c r="F692" s="30"/>
      <c r="G692" s="30"/>
      <c r="H692"/>
      <c r="I692"/>
      <c r="J692"/>
      <c r="K692"/>
      <c r="L692"/>
      <c r="M692"/>
      <c r="N692"/>
      <c r="O692"/>
      <c r="P692" s="30"/>
      <c r="Q692" s="30"/>
      <c r="R692" s="30"/>
      <c r="S692"/>
      <c r="T692"/>
      <c r="U692"/>
      <c r="V692"/>
      <c r="W692"/>
      <c r="X692"/>
    </row>
    <row r="693" spans="1:24" ht="12.75">
      <c r="A693" s="29"/>
      <c r="B693" s="29"/>
      <c r="C693" s="38"/>
      <c r="D693" s="38"/>
      <c r="E693" s="29"/>
      <c r="F693" s="30"/>
      <c r="G693" s="30"/>
      <c r="H693"/>
      <c r="I693"/>
      <c r="J693"/>
      <c r="K693"/>
      <c r="L693"/>
      <c r="M693"/>
      <c r="N693"/>
      <c r="O693"/>
      <c r="P693" s="30"/>
      <c r="Q693" s="30"/>
      <c r="R693" s="30"/>
      <c r="S693"/>
      <c r="T693"/>
      <c r="U693"/>
      <c r="V693"/>
      <c r="W693"/>
      <c r="X693"/>
    </row>
    <row r="694" spans="1:24" ht="12.75">
      <c r="A694" s="29"/>
      <c r="B694" s="29"/>
      <c r="C694" s="38"/>
      <c r="D694" s="38"/>
      <c r="E694" s="29"/>
      <c r="F694" s="30"/>
      <c r="G694" s="30"/>
      <c r="H694"/>
      <c r="I694"/>
      <c r="J694"/>
      <c r="K694"/>
      <c r="L694"/>
      <c r="M694"/>
      <c r="N694"/>
      <c r="O694"/>
      <c r="P694" s="30"/>
      <c r="Q694" s="30"/>
      <c r="R694" s="30"/>
      <c r="S694"/>
      <c r="T694"/>
      <c r="U694"/>
      <c r="V694"/>
      <c r="W694"/>
      <c r="X694"/>
    </row>
    <row r="695" spans="1:24" ht="12.75">
      <c r="A695" s="29"/>
      <c r="B695" s="29"/>
      <c r="C695" s="38"/>
      <c r="D695" s="38"/>
      <c r="E695" s="29"/>
      <c r="F695" s="30"/>
      <c r="G695" s="30"/>
      <c r="H695"/>
      <c r="I695"/>
      <c r="J695"/>
      <c r="K695"/>
      <c r="L695"/>
      <c r="M695"/>
      <c r="N695"/>
      <c r="O695"/>
      <c r="P695" s="30"/>
      <c r="Q695" s="30"/>
      <c r="R695" s="30"/>
      <c r="S695"/>
      <c r="T695"/>
      <c r="U695"/>
      <c r="V695"/>
      <c r="W695"/>
      <c r="X695"/>
    </row>
    <row r="696" spans="1:24" ht="12.75">
      <c r="A696" s="29"/>
      <c r="B696" s="29"/>
      <c r="C696" s="38"/>
      <c r="D696" s="38"/>
      <c r="E696" s="29"/>
      <c r="F696" s="30"/>
      <c r="G696" s="30"/>
      <c r="H696"/>
      <c r="I696"/>
      <c r="J696"/>
      <c r="K696"/>
      <c r="L696"/>
      <c r="M696"/>
      <c r="N696"/>
      <c r="O696"/>
      <c r="P696" s="30"/>
      <c r="Q696" s="30"/>
      <c r="R696" s="30"/>
      <c r="S696"/>
      <c r="T696"/>
      <c r="U696"/>
      <c r="V696"/>
      <c r="W696"/>
      <c r="X696"/>
    </row>
    <row r="697" spans="1:24" ht="12.75">
      <c r="A697" s="29"/>
      <c r="B697" s="29"/>
      <c r="C697" s="38"/>
      <c r="D697" s="38"/>
      <c r="E697" s="29"/>
      <c r="F697" s="30"/>
      <c r="G697" s="30"/>
      <c r="H697"/>
      <c r="I697"/>
      <c r="J697"/>
      <c r="K697"/>
      <c r="L697"/>
      <c r="M697"/>
      <c r="N697"/>
      <c r="O697"/>
      <c r="P697" s="30"/>
      <c r="Q697" s="30"/>
      <c r="R697" s="30"/>
      <c r="S697"/>
      <c r="T697"/>
      <c r="U697"/>
      <c r="V697"/>
      <c r="W697"/>
      <c r="X697"/>
    </row>
    <row r="698" spans="1:24" ht="12.75">
      <c r="A698" s="29"/>
      <c r="B698" s="29"/>
      <c r="C698" s="38"/>
      <c r="D698" s="38"/>
      <c r="E698" s="29"/>
      <c r="F698" s="30"/>
      <c r="G698" s="30"/>
      <c r="H698"/>
      <c r="I698"/>
      <c r="J698"/>
      <c r="K698"/>
      <c r="L698"/>
      <c r="M698"/>
      <c r="N698"/>
      <c r="O698"/>
      <c r="P698" s="30"/>
      <c r="Q698" s="30"/>
      <c r="R698" s="30"/>
      <c r="S698"/>
      <c r="T698"/>
      <c r="U698"/>
      <c r="V698"/>
      <c r="W698"/>
      <c r="X698"/>
    </row>
    <row r="699" spans="1:24" ht="12.75">
      <c r="A699" s="29"/>
      <c r="B699" s="29"/>
      <c r="C699" s="38"/>
      <c r="D699" s="38"/>
      <c r="E699" s="29"/>
      <c r="F699" s="30"/>
      <c r="G699" s="30"/>
      <c r="H699"/>
      <c r="I699"/>
      <c r="J699"/>
      <c r="K699"/>
      <c r="L699"/>
      <c r="M699"/>
      <c r="N699"/>
      <c r="O699"/>
      <c r="P699" s="30"/>
      <c r="Q699" s="30"/>
      <c r="R699" s="30"/>
      <c r="S699"/>
      <c r="T699"/>
      <c r="U699"/>
      <c r="V699"/>
      <c r="W699"/>
      <c r="X699"/>
    </row>
    <row r="700" spans="1:24" ht="12.75">
      <c r="A700" s="29"/>
      <c r="B700" s="29"/>
      <c r="C700" s="38"/>
      <c r="D700" s="38"/>
      <c r="E700" s="29"/>
      <c r="F700" s="30"/>
      <c r="G700" s="30"/>
      <c r="H700"/>
      <c r="I700"/>
      <c r="J700"/>
      <c r="K700"/>
      <c r="L700"/>
      <c r="M700"/>
      <c r="N700"/>
      <c r="O700"/>
      <c r="P700" s="30"/>
      <c r="Q700" s="30"/>
      <c r="R700" s="30"/>
      <c r="S700"/>
      <c r="T700"/>
      <c r="U700"/>
      <c r="V700"/>
      <c r="W700"/>
      <c r="X700"/>
    </row>
    <row r="701" spans="1:24" ht="12.75">
      <c r="A701" s="29"/>
      <c r="B701" s="29"/>
      <c r="C701" s="38"/>
      <c r="D701" s="38"/>
      <c r="E701" s="29"/>
      <c r="F701" s="30"/>
      <c r="G701" s="30"/>
      <c r="H701"/>
      <c r="I701"/>
      <c r="J701"/>
      <c r="K701"/>
      <c r="L701"/>
      <c r="M701"/>
      <c r="N701"/>
      <c r="O701"/>
      <c r="P701" s="30"/>
      <c r="Q701" s="30"/>
      <c r="R701" s="30"/>
      <c r="S701"/>
      <c r="T701"/>
      <c r="U701"/>
      <c r="V701"/>
      <c r="W701"/>
      <c r="X701"/>
    </row>
    <row r="702" spans="1:24" ht="12.75">
      <c r="A702" s="29"/>
      <c r="B702" s="29"/>
      <c r="C702" s="38"/>
      <c r="D702" s="38"/>
      <c r="E702" s="29"/>
      <c r="F702" s="30"/>
      <c r="G702" s="30"/>
      <c r="H702"/>
      <c r="I702"/>
      <c r="J702"/>
      <c r="K702"/>
      <c r="L702"/>
      <c r="M702"/>
      <c r="N702"/>
      <c r="O702"/>
      <c r="P702" s="30"/>
      <c r="Q702" s="30"/>
      <c r="R702" s="30"/>
      <c r="S702"/>
      <c r="T702"/>
      <c r="U702"/>
      <c r="V702"/>
      <c r="W702"/>
      <c r="X702"/>
    </row>
    <row r="703" spans="1:24" ht="12.75">
      <c r="A703" s="29"/>
      <c r="B703" s="29"/>
      <c r="C703" s="38"/>
      <c r="D703" s="38"/>
      <c r="E703" s="29"/>
      <c r="F703" s="30"/>
      <c r="G703" s="30"/>
      <c r="H703"/>
      <c r="I703"/>
      <c r="J703"/>
      <c r="K703"/>
      <c r="L703"/>
      <c r="M703"/>
      <c r="N703"/>
      <c r="O703"/>
      <c r="P703" s="30"/>
      <c r="Q703" s="30"/>
      <c r="R703" s="30"/>
      <c r="S703"/>
      <c r="T703"/>
      <c r="U703"/>
      <c r="V703"/>
      <c r="W703"/>
      <c r="X703"/>
    </row>
    <row r="704" spans="1:24" ht="12.75">
      <c r="A704" s="29"/>
      <c r="B704" s="29"/>
      <c r="C704" s="38"/>
      <c r="D704" s="38"/>
      <c r="E704" s="29"/>
      <c r="F704" s="30"/>
      <c r="G704" s="30"/>
      <c r="H704"/>
      <c r="I704"/>
      <c r="J704"/>
      <c r="K704"/>
      <c r="L704"/>
      <c r="M704"/>
      <c r="N704"/>
      <c r="O704"/>
      <c r="P704" s="30"/>
      <c r="Q704" s="30"/>
      <c r="R704" s="30"/>
      <c r="S704"/>
      <c r="T704"/>
      <c r="U704"/>
      <c r="V704"/>
      <c r="W704"/>
      <c r="X704"/>
    </row>
    <row r="705" spans="1:24" ht="12.75">
      <c r="A705" s="29"/>
      <c r="B705" s="29"/>
      <c r="C705" s="38"/>
      <c r="D705" s="38"/>
      <c r="E705" s="29"/>
      <c r="F705" s="30"/>
      <c r="G705" s="30"/>
      <c r="H705"/>
      <c r="I705"/>
      <c r="J705"/>
      <c r="K705"/>
      <c r="L705"/>
      <c r="M705"/>
      <c r="N705"/>
      <c r="O705"/>
      <c r="P705" s="30"/>
      <c r="Q705" s="30"/>
      <c r="R705" s="30"/>
      <c r="S705"/>
      <c r="T705"/>
      <c r="U705"/>
      <c r="V705"/>
      <c r="W705"/>
      <c r="X705"/>
    </row>
    <row r="706" spans="1:24" ht="12.75">
      <c r="A706" s="29"/>
      <c r="B706" s="29"/>
      <c r="C706" s="38"/>
      <c r="D706" s="38"/>
      <c r="E706" s="29"/>
      <c r="F706" s="30"/>
      <c r="G706" s="30"/>
      <c r="H706"/>
      <c r="I706"/>
      <c r="J706"/>
      <c r="K706"/>
      <c r="L706"/>
      <c r="M706"/>
      <c r="N706"/>
      <c r="O706"/>
      <c r="P706" s="30"/>
      <c r="Q706" s="30"/>
      <c r="R706" s="30"/>
      <c r="S706"/>
      <c r="T706"/>
      <c r="U706"/>
      <c r="V706"/>
      <c r="W706"/>
      <c r="X706"/>
    </row>
    <row r="707" spans="1:24" ht="12.75">
      <c r="A707" s="29"/>
      <c r="B707" s="29"/>
      <c r="C707" s="38"/>
      <c r="D707" s="38"/>
      <c r="E707" s="29"/>
      <c r="F707" s="30"/>
      <c r="G707" s="30"/>
      <c r="H707"/>
      <c r="I707"/>
      <c r="J707"/>
      <c r="K707"/>
      <c r="L707"/>
      <c r="M707"/>
      <c r="N707"/>
      <c r="O707"/>
      <c r="P707" s="30"/>
      <c r="Q707" s="30"/>
      <c r="R707" s="30"/>
      <c r="S707"/>
      <c r="T707"/>
      <c r="U707"/>
      <c r="V707"/>
      <c r="W707"/>
      <c r="X707"/>
    </row>
    <row r="708" spans="1:24" ht="12.75">
      <c r="A708" s="29"/>
      <c r="B708" s="29"/>
      <c r="C708" s="38"/>
      <c r="D708" s="38"/>
      <c r="E708" s="29"/>
      <c r="F708" s="30"/>
      <c r="G708" s="30"/>
      <c r="H708"/>
      <c r="I708"/>
      <c r="J708"/>
      <c r="K708"/>
      <c r="L708"/>
      <c r="M708"/>
      <c r="N708"/>
      <c r="O708"/>
      <c r="P708" s="30"/>
      <c r="Q708" s="30"/>
      <c r="R708" s="30"/>
      <c r="S708"/>
      <c r="T708"/>
      <c r="U708"/>
      <c r="V708"/>
      <c r="W708"/>
      <c r="X708"/>
    </row>
    <row r="709" spans="1:24" ht="12.75">
      <c r="A709" s="29"/>
      <c r="B709" s="29"/>
      <c r="C709" s="38"/>
      <c r="D709" s="38"/>
      <c r="E709" s="29"/>
      <c r="F709" s="30"/>
      <c r="G709" s="30"/>
      <c r="H709"/>
      <c r="I709"/>
      <c r="J709"/>
      <c r="K709"/>
      <c r="L709"/>
      <c r="M709"/>
      <c r="N709"/>
      <c r="O709"/>
      <c r="P709" s="30"/>
      <c r="Q709" s="30"/>
      <c r="R709" s="30"/>
      <c r="S709"/>
      <c r="T709"/>
      <c r="U709"/>
      <c r="V709"/>
      <c r="W709"/>
      <c r="X709"/>
    </row>
    <row r="710" spans="1:24" ht="12.75">
      <c r="A710" s="29"/>
      <c r="B710" s="29"/>
      <c r="C710" s="38"/>
      <c r="D710" s="38"/>
      <c r="E710" s="29"/>
      <c r="F710" s="30"/>
      <c r="G710" s="30"/>
      <c r="H710"/>
      <c r="I710"/>
      <c r="J710"/>
      <c r="K710"/>
      <c r="L710"/>
      <c r="M710"/>
      <c r="N710"/>
      <c r="O710"/>
      <c r="P710" s="30"/>
      <c r="Q710" s="30"/>
      <c r="R710" s="30"/>
      <c r="S710"/>
      <c r="T710"/>
      <c r="U710"/>
      <c r="V710"/>
      <c r="W710"/>
      <c r="X710"/>
    </row>
    <row r="711" spans="1:24" ht="12.75">
      <c r="A711" s="29"/>
      <c r="B711" s="29"/>
      <c r="C711" s="38"/>
      <c r="D711" s="38"/>
      <c r="E711" s="29"/>
      <c r="F711" s="30"/>
      <c r="G711" s="30"/>
      <c r="H711"/>
      <c r="I711"/>
      <c r="J711"/>
      <c r="K711"/>
      <c r="L711"/>
      <c r="M711"/>
      <c r="N711"/>
      <c r="O711"/>
      <c r="P711" s="30"/>
      <c r="Q711" s="30"/>
      <c r="R711" s="30"/>
      <c r="S711"/>
      <c r="T711"/>
      <c r="U711"/>
      <c r="V711"/>
      <c r="W711"/>
      <c r="X711"/>
    </row>
    <row r="712" spans="1:24" ht="12.75">
      <c r="A712" s="29"/>
      <c r="B712" s="29"/>
      <c r="C712" s="38"/>
      <c r="D712" s="38"/>
      <c r="E712" s="29"/>
      <c r="F712" s="30"/>
      <c r="G712" s="30"/>
      <c r="H712"/>
      <c r="I712"/>
      <c r="J712"/>
      <c r="K712"/>
      <c r="L712"/>
      <c r="M712"/>
      <c r="N712"/>
      <c r="O712"/>
      <c r="P712" s="30"/>
      <c r="Q712" s="30"/>
      <c r="R712" s="30"/>
      <c r="S712"/>
      <c r="T712"/>
      <c r="U712"/>
      <c r="V712"/>
      <c r="W712"/>
      <c r="X712"/>
    </row>
    <row r="713" spans="1:24" ht="12.75">
      <c r="A713" s="29"/>
      <c r="B713" s="29"/>
      <c r="C713" s="38"/>
      <c r="D713" s="38"/>
      <c r="E713" s="29"/>
      <c r="F713" s="30"/>
      <c r="G713" s="30"/>
      <c r="H713"/>
      <c r="I713"/>
      <c r="J713"/>
      <c r="K713"/>
      <c r="L713"/>
      <c r="M713"/>
      <c r="N713"/>
      <c r="O713"/>
      <c r="P713" s="30"/>
      <c r="Q713" s="30"/>
      <c r="R713" s="30"/>
      <c r="S713"/>
      <c r="T713"/>
      <c r="U713"/>
      <c r="V713"/>
      <c r="W713"/>
      <c r="X713"/>
    </row>
    <row r="714" spans="1:24" ht="12.75">
      <c r="A714" s="29"/>
      <c r="B714" s="29"/>
      <c r="C714" s="38"/>
      <c r="D714" s="38"/>
      <c r="E714" s="29"/>
      <c r="F714" s="30"/>
      <c r="G714" s="30"/>
      <c r="H714"/>
      <c r="I714"/>
      <c r="J714"/>
      <c r="K714"/>
      <c r="L714"/>
      <c r="M714"/>
      <c r="N714"/>
      <c r="O714"/>
      <c r="P714" s="30"/>
      <c r="Q714" s="30"/>
      <c r="R714" s="30"/>
      <c r="S714"/>
      <c r="T714"/>
      <c r="U714"/>
      <c r="V714"/>
      <c r="W714"/>
      <c r="X714"/>
    </row>
    <row r="715" spans="1:24" ht="12.75">
      <c r="A715" s="29"/>
      <c r="B715" s="29"/>
      <c r="C715" s="38"/>
      <c r="D715" s="38"/>
      <c r="E715" s="29"/>
      <c r="F715" s="30"/>
      <c r="G715" s="30"/>
      <c r="H715"/>
      <c r="I715"/>
      <c r="J715"/>
      <c r="K715"/>
      <c r="L715"/>
      <c r="M715"/>
      <c r="N715"/>
      <c r="O715"/>
      <c r="P715" s="30"/>
      <c r="Q715" s="30"/>
      <c r="R715" s="30"/>
      <c r="S715"/>
      <c r="T715"/>
      <c r="U715"/>
      <c r="V715"/>
      <c r="W715"/>
      <c r="X715"/>
    </row>
    <row r="716" spans="1:24" ht="12.75">
      <c r="A716" s="29"/>
      <c r="B716" s="29"/>
      <c r="C716" s="38"/>
      <c r="D716" s="38"/>
      <c r="E716" s="29"/>
      <c r="F716" s="30"/>
      <c r="G716" s="30"/>
      <c r="H716"/>
      <c r="I716"/>
      <c r="J716"/>
      <c r="K716"/>
      <c r="L716"/>
      <c r="M716"/>
      <c r="N716"/>
      <c r="O716"/>
      <c r="P716" s="30"/>
      <c r="Q716" s="30"/>
      <c r="R716" s="30"/>
      <c r="S716"/>
      <c r="T716"/>
      <c r="U716"/>
      <c r="V716"/>
      <c r="W716"/>
      <c r="X716"/>
    </row>
    <row r="717" spans="1:24" ht="12.75">
      <c r="A717" s="29"/>
      <c r="B717" s="29"/>
      <c r="C717" s="38"/>
      <c r="D717" s="38"/>
      <c r="E717" s="29"/>
      <c r="F717" s="30"/>
      <c r="G717" s="30"/>
      <c r="H717"/>
      <c r="I717"/>
      <c r="J717"/>
      <c r="K717"/>
      <c r="L717"/>
      <c r="M717"/>
      <c r="N717"/>
      <c r="O717"/>
      <c r="P717" s="30"/>
      <c r="Q717" s="30"/>
      <c r="R717" s="30"/>
      <c r="S717"/>
      <c r="T717"/>
      <c r="U717"/>
      <c r="V717"/>
      <c r="W717"/>
      <c r="X717"/>
    </row>
    <row r="718" spans="1:24" ht="12.75">
      <c r="A718" s="29"/>
      <c r="B718" s="29"/>
      <c r="C718" s="38"/>
      <c r="D718" s="38"/>
      <c r="E718" s="29"/>
      <c r="F718" s="30"/>
      <c r="G718" s="30"/>
      <c r="H718"/>
      <c r="I718"/>
      <c r="J718"/>
      <c r="K718"/>
      <c r="L718"/>
      <c r="M718"/>
      <c r="N718"/>
      <c r="O718"/>
      <c r="P718" s="30"/>
      <c r="Q718" s="30"/>
      <c r="R718" s="30"/>
      <c r="S718"/>
      <c r="T718"/>
      <c r="U718"/>
      <c r="V718"/>
      <c r="W718"/>
      <c r="X718"/>
    </row>
    <row r="719" spans="1:24" ht="12.75">
      <c r="A719" s="29"/>
      <c r="B719" s="29"/>
      <c r="C719" s="38"/>
      <c r="D719" s="38"/>
      <c r="E719" s="29"/>
      <c r="F719" s="30"/>
      <c r="G719" s="30"/>
      <c r="H719"/>
      <c r="I719"/>
      <c r="J719"/>
      <c r="K719"/>
      <c r="L719"/>
      <c r="M719"/>
      <c r="N719"/>
      <c r="O719"/>
      <c r="P719" s="30"/>
      <c r="Q719" s="30"/>
      <c r="R719" s="30"/>
      <c r="S719"/>
      <c r="T719"/>
      <c r="U719"/>
      <c r="V719"/>
      <c r="W719"/>
      <c r="X719"/>
    </row>
    <row r="720" spans="1:24" ht="12.75">
      <c r="A720" s="29"/>
      <c r="B720" s="29"/>
      <c r="C720" s="38"/>
      <c r="D720" s="38"/>
      <c r="E720" s="29"/>
      <c r="F720" s="30"/>
      <c r="G720" s="30"/>
      <c r="H720"/>
      <c r="I720"/>
      <c r="J720"/>
      <c r="K720"/>
      <c r="L720"/>
      <c r="M720"/>
      <c r="N720"/>
      <c r="O720"/>
      <c r="P720" s="30"/>
      <c r="Q720" s="30"/>
      <c r="R720" s="30"/>
      <c r="S720"/>
      <c r="T720"/>
      <c r="U720"/>
      <c r="V720"/>
      <c r="W720"/>
      <c r="X720"/>
    </row>
    <row r="721" spans="1:24" ht="12.75">
      <c r="A721" s="29"/>
      <c r="B721" s="29"/>
      <c r="C721" s="38"/>
      <c r="D721" s="38"/>
      <c r="E721" s="29"/>
      <c r="F721" s="30"/>
      <c r="G721" s="30"/>
      <c r="H721"/>
      <c r="I721"/>
      <c r="J721"/>
      <c r="K721"/>
      <c r="L721"/>
      <c r="M721"/>
      <c r="N721"/>
      <c r="O721"/>
      <c r="P721" s="30"/>
      <c r="Q721" s="30"/>
      <c r="R721" s="30"/>
      <c r="S721"/>
      <c r="T721"/>
      <c r="U721"/>
      <c r="V721"/>
      <c r="W721"/>
      <c r="X721"/>
    </row>
    <row r="722" spans="1:24" ht="12.75">
      <c r="A722" s="29"/>
      <c r="B722" s="29"/>
      <c r="C722" s="38"/>
      <c r="D722" s="38"/>
      <c r="E722" s="29"/>
      <c r="F722" s="30"/>
      <c r="G722" s="30"/>
      <c r="H722"/>
      <c r="I722"/>
      <c r="J722"/>
      <c r="K722"/>
      <c r="L722"/>
      <c r="M722"/>
      <c r="N722"/>
      <c r="O722"/>
      <c r="P722" s="30"/>
      <c r="Q722" s="30"/>
      <c r="R722" s="30"/>
      <c r="S722"/>
      <c r="T722"/>
      <c r="U722"/>
      <c r="V722"/>
      <c r="W722"/>
      <c r="X722"/>
    </row>
    <row r="723" spans="1:24" ht="12.75">
      <c r="A723" s="29"/>
      <c r="B723" s="29"/>
      <c r="C723" s="38"/>
      <c r="D723" s="38"/>
      <c r="E723" s="29"/>
      <c r="F723" s="30"/>
      <c r="G723" s="30"/>
      <c r="H723"/>
      <c r="I723"/>
      <c r="J723"/>
      <c r="K723"/>
      <c r="L723"/>
      <c r="M723"/>
      <c r="N723"/>
      <c r="O723"/>
      <c r="P723" s="30"/>
      <c r="Q723" s="30"/>
      <c r="R723" s="30"/>
      <c r="S723"/>
      <c r="T723"/>
      <c r="U723"/>
      <c r="V723"/>
      <c r="W723"/>
      <c r="X723"/>
    </row>
    <row r="724" spans="1:24" ht="12.75">
      <c r="A724" s="29"/>
      <c r="B724" s="29"/>
      <c r="C724" s="38"/>
      <c r="D724" s="38"/>
      <c r="E724" s="29"/>
      <c r="F724" s="30"/>
      <c r="G724" s="30"/>
      <c r="H724"/>
      <c r="I724"/>
      <c r="J724"/>
      <c r="K724"/>
      <c r="L724"/>
      <c r="M724"/>
      <c r="N724"/>
      <c r="O724"/>
      <c r="P724" s="30"/>
      <c r="Q724" s="30"/>
      <c r="R724" s="30"/>
      <c r="S724"/>
      <c r="T724"/>
      <c r="U724"/>
      <c r="V724"/>
      <c r="W724"/>
      <c r="X724"/>
    </row>
    <row r="725" spans="1:24" ht="12.75">
      <c r="A725" s="29"/>
      <c r="B725" s="29"/>
      <c r="C725" s="38"/>
      <c r="D725" s="38"/>
      <c r="E725" s="29"/>
      <c r="F725" s="30"/>
      <c r="G725" s="30"/>
      <c r="H725"/>
      <c r="I725"/>
      <c r="J725"/>
      <c r="K725"/>
      <c r="L725"/>
      <c r="M725"/>
      <c r="N725"/>
      <c r="O725"/>
      <c r="P725" s="30"/>
      <c r="Q725" s="30"/>
      <c r="R725" s="30"/>
      <c r="S725"/>
      <c r="T725"/>
      <c r="U725"/>
      <c r="V725"/>
      <c r="W725"/>
      <c r="X725"/>
    </row>
    <row r="726" spans="1:24" ht="12.75">
      <c r="A726" s="29"/>
      <c r="B726" s="29"/>
      <c r="C726" s="38"/>
      <c r="D726" s="38"/>
      <c r="E726" s="29"/>
      <c r="F726" s="30"/>
      <c r="G726" s="30"/>
      <c r="H726"/>
      <c r="I726"/>
      <c r="J726"/>
      <c r="K726"/>
      <c r="L726"/>
      <c r="M726"/>
      <c r="N726"/>
      <c r="O726"/>
      <c r="P726" s="30"/>
      <c r="Q726" s="30"/>
      <c r="R726" s="30"/>
      <c r="S726"/>
      <c r="T726"/>
      <c r="U726"/>
      <c r="V726"/>
      <c r="W726"/>
      <c r="X726"/>
    </row>
    <row r="727" spans="1:24" ht="12.75">
      <c r="A727" s="29"/>
      <c r="B727" s="29"/>
      <c r="C727" s="38"/>
      <c r="D727" s="38"/>
      <c r="E727" s="29"/>
      <c r="F727" s="30"/>
      <c r="G727" s="30"/>
      <c r="H727"/>
      <c r="I727"/>
      <c r="J727"/>
      <c r="K727"/>
      <c r="L727"/>
      <c r="M727"/>
      <c r="N727"/>
      <c r="O727"/>
      <c r="P727" s="30"/>
      <c r="Q727" s="30"/>
      <c r="R727" s="30"/>
      <c r="S727"/>
      <c r="T727"/>
      <c r="U727"/>
      <c r="V727"/>
      <c r="W727"/>
      <c r="X727"/>
    </row>
    <row r="728" spans="1:24" ht="12.75">
      <c r="A728" s="29"/>
      <c r="B728" s="29"/>
      <c r="C728" s="38"/>
      <c r="D728" s="38"/>
      <c r="E728" s="29"/>
      <c r="F728" s="30"/>
      <c r="G728" s="30"/>
      <c r="H728"/>
      <c r="I728"/>
      <c r="J728"/>
      <c r="K728"/>
      <c r="L728"/>
      <c r="M728"/>
      <c r="N728"/>
      <c r="O728"/>
      <c r="P728" s="30"/>
      <c r="Q728" s="30"/>
      <c r="R728" s="30"/>
      <c r="S728"/>
      <c r="T728"/>
      <c r="U728"/>
      <c r="V728"/>
      <c r="W728"/>
      <c r="X728"/>
    </row>
    <row r="729" spans="1:24" ht="12.75">
      <c r="A729" s="29"/>
      <c r="B729" s="29"/>
      <c r="C729" s="38"/>
      <c r="D729" s="38"/>
      <c r="E729" s="29"/>
      <c r="F729" s="30"/>
      <c r="G729" s="30"/>
      <c r="H729"/>
      <c r="I729"/>
      <c r="J729"/>
      <c r="K729"/>
      <c r="L729"/>
      <c r="M729"/>
      <c r="N729"/>
      <c r="O729"/>
      <c r="P729" s="30"/>
      <c r="Q729" s="30"/>
      <c r="R729" s="30"/>
      <c r="S729"/>
      <c r="T729"/>
      <c r="U729"/>
      <c r="V729"/>
      <c r="W729"/>
      <c r="X729"/>
    </row>
    <row r="730" spans="1:24" ht="12.75">
      <c r="A730" s="29"/>
      <c r="B730" s="29"/>
      <c r="C730" s="38"/>
      <c r="D730" s="38"/>
      <c r="E730" s="29"/>
      <c r="F730" s="30"/>
      <c r="G730" s="30"/>
      <c r="H730"/>
      <c r="I730"/>
      <c r="J730"/>
      <c r="K730"/>
      <c r="L730"/>
      <c r="M730"/>
      <c r="N730"/>
      <c r="O730"/>
      <c r="P730" s="30"/>
      <c r="Q730" s="30"/>
      <c r="R730" s="30"/>
      <c r="S730"/>
      <c r="T730"/>
      <c r="U730"/>
      <c r="V730"/>
      <c r="W730"/>
      <c r="X730"/>
    </row>
    <row r="731" spans="1:24" ht="12.75">
      <c r="A731" s="29"/>
      <c r="B731" s="29"/>
      <c r="C731" s="38"/>
      <c r="D731" s="38"/>
      <c r="E731" s="29"/>
      <c r="F731" s="30"/>
      <c r="G731" s="30"/>
      <c r="H731"/>
      <c r="I731"/>
      <c r="J731"/>
      <c r="K731"/>
      <c r="L731"/>
      <c r="M731"/>
      <c r="N731"/>
      <c r="O731"/>
      <c r="P731" s="30"/>
      <c r="Q731" s="30"/>
      <c r="R731" s="30"/>
      <c r="S731"/>
      <c r="T731"/>
      <c r="U731"/>
      <c r="V731"/>
      <c r="W731"/>
      <c r="X731"/>
    </row>
    <row r="732" spans="1:24" ht="12.75">
      <c r="A732" s="29"/>
      <c r="B732" s="29"/>
      <c r="C732" s="38"/>
      <c r="D732" s="38"/>
      <c r="E732" s="29"/>
      <c r="F732" s="30"/>
      <c r="G732" s="30"/>
      <c r="H732"/>
      <c r="I732"/>
      <c r="J732"/>
      <c r="K732"/>
      <c r="L732"/>
      <c r="M732"/>
      <c r="N732"/>
      <c r="O732"/>
      <c r="P732" s="30"/>
      <c r="Q732" s="30"/>
      <c r="R732" s="30"/>
      <c r="S732"/>
      <c r="T732"/>
      <c r="U732"/>
      <c r="V732"/>
      <c r="W732"/>
      <c r="X732"/>
    </row>
    <row r="733" spans="1:24" ht="12.75">
      <c r="A733" s="29"/>
      <c r="B733" s="29"/>
      <c r="C733" s="38"/>
      <c r="D733" s="38"/>
      <c r="E733" s="29"/>
      <c r="F733" s="30"/>
      <c r="G733" s="30"/>
      <c r="H733"/>
      <c r="I733"/>
      <c r="J733"/>
      <c r="K733"/>
      <c r="L733"/>
      <c r="M733"/>
      <c r="N733"/>
      <c r="O733"/>
      <c r="P733" s="30"/>
      <c r="Q733" s="30"/>
      <c r="R733" s="30"/>
      <c r="S733"/>
      <c r="T733"/>
      <c r="U733"/>
      <c r="V733"/>
      <c r="W733"/>
      <c r="X733"/>
    </row>
    <row r="734" spans="1:24" ht="12.75">
      <c r="A734" s="29"/>
      <c r="B734" s="29"/>
      <c r="C734" s="38"/>
      <c r="D734" s="38"/>
      <c r="E734" s="29"/>
      <c r="F734" s="30"/>
      <c r="G734" s="30"/>
      <c r="H734"/>
      <c r="I734"/>
      <c r="J734"/>
      <c r="K734"/>
      <c r="L734"/>
      <c r="M734"/>
      <c r="N734"/>
      <c r="O734"/>
      <c r="P734" s="30"/>
      <c r="Q734" s="30"/>
      <c r="R734" s="30"/>
      <c r="S734"/>
      <c r="T734"/>
      <c r="U734"/>
      <c r="V734"/>
      <c r="W734"/>
      <c r="X734"/>
    </row>
    <row r="735" spans="1:24" ht="12.75">
      <c r="A735" s="29"/>
      <c r="B735" s="29"/>
      <c r="C735" s="38"/>
      <c r="D735" s="38"/>
      <c r="E735" s="29"/>
      <c r="F735" s="30"/>
      <c r="G735" s="30"/>
      <c r="H735"/>
      <c r="I735"/>
      <c r="J735"/>
      <c r="K735"/>
      <c r="L735"/>
      <c r="M735"/>
      <c r="N735"/>
      <c r="O735"/>
      <c r="P735" s="30"/>
      <c r="Q735" s="30"/>
      <c r="R735" s="30"/>
      <c r="S735"/>
      <c r="T735"/>
      <c r="U735"/>
      <c r="V735"/>
      <c r="W735"/>
      <c r="X735"/>
    </row>
    <row r="736" spans="1:24" ht="12.75">
      <c r="A736" s="29"/>
      <c r="B736" s="29"/>
      <c r="C736" s="38"/>
      <c r="D736" s="38"/>
      <c r="E736" s="29"/>
      <c r="F736" s="30"/>
      <c r="G736" s="30"/>
      <c r="H736"/>
      <c r="I736"/>
      <c r="J736"/>
      <c r="K736"/>
      <c r="L736"/>
      <c r="M736"/>
      <c r="N736"/>
      <c r="O736"/>
      <c r="P736" s="30"/>
      <c r="Q736" s="30"/>
      <c r="R736" s="30"/>
      <c r="S736"/>
      <c r="T736"/>
      <c r="U736"/>
      <c r="V736"/>
      <c r="W736"/>
      <c r="X736"/>
    </row>
    <row r="737" spans="1:24" ht="12.75">
      <c r="A737" s="29"/>
      <c r="B737" s="29"/>
      <c r="C737" s="38"/>
      <c r="D737" s="38"/>
      <c r="E737" s="29"/>
      <c r="F737" s="30"/>
      <c r="G737" s="30"/>
      <c r="H737"/>
      <c r="I737"/>
      <c r="J737"/>
      <c r="K737"/>
      <c r="L737"/>
      <c r="M737"/>
      <c r="N737"/>
      <c r="O737"/>
      <c r="P737" s="30"/>
      <c r="Q737" s="30"/>
      <c r="R737" s="30"/>
      <c r="S737"/>
      <c r="T737"/>
      <c r="U737"/>
      <c r="V737"/>
      <c r="W737"/>
      <c r="X737"/>
    </row>
    <row r="738" spans="1:24" ht="12.75">
      <c r="A738" s="29"/>
      <c r="B738" s="29"/>
      <c r="C738" s="38"/>
      <c r="D738" s="38"/>
      <c r="E738" s="29"/>
      <c r="F738" s="30"/>
      <c r="G738" s="30"/>
      <c r="H738"/>
      <c r="I738"/>
      <c r="J738"/>
      <c r="K738"/>
      <c r="L738"/>
      <c r="M738"/>
      <c r="N738"/>
      <c r="O738"/>
      <c r="P738" s="30"/>
      <c r="Q738" s="30"/>
      <c r="R738" s="30"/>
      <c r="S738"/>
      <c r="T738"/>
      <c r="U738"/>
      <c r="V738"/>
      <c r="W738"/>
      <c r="X738"/>
    </row>
    <row r="739" spans="1:24" ht="12.75">
      <c r="A739" s="29"/>
      <c r="B739" s="29"/>
      <c r="C739" s="38"/>
      <c r="D739" s="38"/>
      <c r="E739" s="29"/>
      <c r="F739" s="30"/>
      <c r="G739" s="30"/>
      <c r="H739"/>
      <c r="I739"/>
      <c r="J739"/>
      <c r="K739"/>
      <c r="L739"/>
      <c r="M739"/>
      <c r="N739"/>
      <c r="O739"/>
      <c r="P739" s="30"/>
      <c r="Q739" s="30"/>
      <c r="R739" s="30"/>
      <c r="S739"/>
      <c r="T739"/>
      <c r="U739"/>
      <c r="V739"/>
      <c r="W739"/>
      <c r="X739"/>
    </row>
    <row r="740" spans="1:24" ht="12.75">
      <c r="A740" s="29"/>
      <c r="B740" s="29"/>
      <c r="C740" s="38"/>
      <c r="D740" s="38"/>
      <c r="E740" s="29"/>
      <c r="F740" s="30"/>
      <c r="G740" s="30"/>
      <c r="H740"/>
      <c r="I740"/>
      <c r="J740"/>
      <c r="K740"/>
      <c r="L740"/>
      <c r="M740"/>
      <c r="N740"/>
      <c r="O740"/>
      <c r="P740" s="30"/>
      <c r="Q740" s="30"/>
      <c r="R740" s="30"/>
      <c r="S740"/>
      <c r="T740"/>
      <c r="U740"/>
      <c r="V740"/>
      <c r="W740"/>
      <c r="X740"/>
    </row>
    <row r="741" spans="1:24" ht="12.75">
      <c r="A741" s="29"/>
      <c r="B741" s="29"/>
      <c r="C741" s="38"/>
      <c r="D741" s="38"/>
      <c r="E741" s="29"/>
      <c r="F741" s="30"/>
      <c r="G741" s="30"/>
      <c r="H741"/>
      <c r="I741"/>
      <c r="J741"/>
      <c r="K741"/>
      <c r="L741"/>
      <c r="M741"/>
      <c r="N741"/>
      <c r="O741"/>
      <c r="P741" s="30"/>
      <c r="Q741" s="30"/>
      <c r="R741" s="30"/>
      <c r="S741"/>
      <c r="T741"/>
      <c r="U741"/>
      <c r="V741"/>
      <c r="W741"/>
      <c r="X741"/>
    </row>
    <row r="742" spans="1:24" ht="12.75">
      <c r="A742" s="29"/>
      <c r="B742" s="29"/>
      <c r="C742" s="38"/>
      <c r="D742" s="38"/>
      <c r="E742" s="29"/>
      <c r="F742" s="30"/>
      <c r="G742" s="30"/>
      <c r="H742"/>
      <c r="I742"/>
      <c r="J742"/>
      <c r="K742"/>
      <c r="L742"/>
      <c r="M742"/>
      <c r="N742"/>
      <c r="O742"/>
      <c r="P742" s="30"/>
      <c r="Q742" s="30"/>
      <c r="R742" s="30"/>
      <c r="S742"/>
      <c r="T742"/>
      <c r="U742"/>
      <c r="V742"/>
      <c r="W742"/>
      <c r="X742"/>
    </row>
    <row r="743" spans="1:24" ht="12.75">
      <c r="A743" s="29"/>
      <c r="B743" s="29"/>
      <c r="C743" s="38"/>
      <c r="D743" s="38"/>
      <c r="E743" s="29"/>
      <c r="F743" s="30"/>
      <c r="G743" s="30"/>
      <c r="H743"/>
      <c r="I743"/>
      <c r="J743"/>
      <c r="K743"/>
      <c r="L743"/>
      <c r="M743"/>
      <c r="N743"/>
      <c r="O743"/>
      <c r="P743" s="30"/>
      <c r="Q743" s="30"/>
      <c r="R743" s="30"/>
      <c r="S743"/>
      <c r="T743"/>
      <c r="U743"/>
      <c r="V743"/>
      <c r="W743"/>
      <c r="X743"/>
    </row>
    <row r="744" spans="1:24" ht="12.75">
      <c r="A744" s="29"/>
      <c r="B744" s="29"/>
      <c r="C744" s="38"/>
      <c r="D744" s="38"/>
      <c r="E744" s="29"/>
      <c r="F744" s="30"/>
      <c r="G744" s="30"/>
      <c r="H744"/>
      <c r="I744"/>
      <c r="J744"/>
      <c r="K744"/>
      <c r="L744"/>
      <c r="M744"/>
      <c r="N744"/>
      <c r="O744"/>
      <c r="P744" s="30"/>
      <c r="Q744" s="30"/>
      <c r="R744" s="30"/>
      <c r="S744"/>
      <c r="T744"/>
      <c r="U744"/>
      <c r="V744"/>
      <c r="W744"/>
      <c r="X744"/>
    </row>
    <row r="745" spans="1:24" ht="12.75">
      <c r="A745" s="29"/>
      <c r="B745" s="29"/>
      <c r="C745" s="38"/>
      <c r="D745" s="38"/>
      <c r="E745" s="29"/>
      <c r="F745" s="30"/>
      <c r="G745" s="30"/>
      <c r="H745"/>
      <c r="I745"/>
      <c r="J745"/>
      <c r="K745"/>
      <c r="L745"/>
      <c r="M745"/>
      <c r="N745"/>
      <c r="O745"/>
      <c r="P745" s="30"/>
      <c r="Q745" s="30"/>
      <c r="R745" s="30"/>
      <c r="S745"/>
      <c r="T745"/>
      <c r="U745"/>
      <c r="V745"/>
      <c r="W745"/>
      <c r="X745"/>
    </row>
    <row r="746" spans="1:24" ht="12.75">
      <c r="A746" s="29"/>
      <c r="B746" s="29"/>
      <c r="C746" s="38"/>
      <c r="D746" s="38"/>
      <c r="E746" s="29"/>
      <c r="F746" s="30"/>
      <c r="G746" s="30"/>
      <c r="H746"/>
      <c r="I746"/>
      <c r="J746"/>
      <c r="K746"/>
      <c r="L746"/>
      <c r="M746"/>
      <c r="N746"/>
      <c r="O746"/>
      <c r="P746" s="30"/>
      <c r="Q746" s="30"/>
      <c r="R746" s="30"/>
      <c r="S746"/>
      <c r="T746"/>
      <c r="U746"/>
      <c r="V746"/>
      <c r="W746"/>
      <c r="X746"/>
    </row>
    <row r="747" spans="1:24" ht="12.75">
      <c r="A747" s="29"/>
      <c r="B747" s="29"/>
      <c r="C747" s="38"/>
      <c r="D747" s="38"/>
      <c r="E747" s="29"/>
      <c r="F747" s="30"/>
      <c r="G747" s="30"/>
      <c r="H747"/>
      <c r="I747"/>
      <c r="J747"/>
      <c r="K747"/>
      <c r="L747"/>
      <c r="M747"/>
      <c r="N747"/>
      <c r="O747"/>
      <c r="P747" s="30"/>
      <c r="Q747" s="30"/>
      <c r="R747" s="30"/>
      <c r="S747"/>
      <c r="T747"/>
      <c r="U747"/>
      <c r="V747"/>
      <c r="W747"/>
      <c r="X747"/>
    </row>
    <row r="748" spans="1:24" ht="12.75">
      <c r="A748" s="29"/>
      <c r="B748" s="29"/>
      <c r="C748" s="38"/>
      <c r="D748" s="38"/>
      <c r="E748" s="29"/>
      <c r="F748" s="30"/>
      <c r="G748" s="30"/>
      <c r="H748"/>
      <c r="I748"/>
      <c r="J748"/>
      <c r="K748"/>
      <c r="L748"/>
      <c r="M748"/>
      <c r="N748"/>
      <c r="O748"/>
      <c r="P748" s="30"/>
      <c r="Q748" s="30"/>
      <c r="R748" s="30"/>
      <c r="S748"/>
      <c r="T748"/>
      <c r="U748"/>
      <c r="V748"/>
      <c r="W748"/>
      <c r="X748"/>
    </row>
    <row r="749" spans="1:24" ht="12.75">
      <c r="A749" s="29"/>
      <c r="B749" s="29"/>
      <c r="C749" s="38"/>
      <c r="D749" s="38"/>
      <c r="E749" s="29"/>
      <c r="F749" s="30"/>
      <c r="G749" s="30"/>
      <c r="H749"/>
      <c r="I749"/>
      <c r="J749"/>
      <c r="K749"/>
      <c r="L749"/>
      <c r="M749"/>
      <c r="N749"/>
      <c r="O749"/>
      <c r="P749" s="30"/>
      <c r="Q749" s="30"/>
      <c r="R749" s="30"/>
      <c r="S749"/>
      <c r="T749"/>
      <c r="U749"/>
      <c r="V749"/>
      <c r="W749"/>
      <c r="X749"/>
    </row>
    <row r="750" spans="1:24" ht="12.75">
      <c r="A750" s="29"/>
      <c r="B750" s="29"/>
      <c r="C750" s="38"/>
      <c r="D750" s="38"/>
      <c r="E750" s="29"/>
      <c r="F750" s="30"/>
      <c r="G750" s="30"/>
      <c r="H750"/>
      <c r="I750"/>
      <c r="J750"/>
      <c r="K750"/>
      <c r="L750"/>
      <c r="M750"/>
      <c r="N750"/>
      <c r="O750"/>
      <c r="P750" s="30"/>
      <c r="Q750" s="30"/>
      <c r="R750" s="30"/>
      <c r="S750"/>
      <c r="T750"/>
      <c r="U750"/>
      <c r="V750"/>
      <c r="W750"/>
      <c r="X750"/>
    </row>
    <row r="751" spans="1:24" ht="12.75">
      <c r="A751" s="29"/>
      <c r="B751" s="29"/>
      <c r="C751" s="38"/>
      <c r="D751" s="38"/>
      <c r="E751" s="29"/>
      <c r="F751" s="30"/>
      <c r="G751" s="30"/>
      <c r="H751"/>
      <c r="I751"/>
      <c r="J751"/>
      <c r="K751"/>
      <c r="L751"/>
      <c r="M751"/>
      <c r="N751"/>
      <c r="O751"/>
      <c r="P751" s="30"/>
      <c r="Q751" s="30"/>
      <c r="R751" s="30"/>
      <c r="S751"/>
      <c r="T751"/>
      <c r="U751"/>
      <c r="V751"/>
      <c r="W751"/>
      <c r="X751"/>
    </row>
    <row r="752" spans="1:24" ht="12.75">
      <c r="A752" s="29"/>
      <c r="B752" s="29"/>
      <c r="C752" s="38"/>
      <c r="D752" s="38"/>
      <c r="E752" s="29"/>
      <c r="F752" s="30"/>
      <c r="G752" s="30"/>
      <c r="H752"/>
      <c r="I752"/>
      <c r="J752"/>
      <c r="K752"/>
      <c r="L752"/>
      <c r="M752"/>
      <c r="N752"/>
      <c r="O752"/>
      <c r="P752" s="30"/>
      <c r="Q752" s="30"/>
      <c r="R752" s="30"/>
      <c r="S752"/>
      <c r="T752"/>
      <c r="U752"/>
      <c r="V752"/>
      <c r="W752"/>
      <c r="X752"/>
    </row>
    <row r="753" spans="1:24" ht="12.75">
      <c r="A753" s="29"/>
      <c r="B753" s="29"/>
      <c r="C753" s="38"/>
      <c r="D753" s="38"/>
      <c r="E753" s="29"/>
      <c r="F753" s="30"/>
      <c r="G753" s="30"/>
      <c r="H753"/>
      <c r="I753"/>
      <c r="J753"/>
      <c r="K753"/>
      <c r="L753"/>
      <c r="M753"/>
      <c r="N753"/>
      <c r="O753"/>
      <c r="P753" s="30"/>
      <c r="Q753" s="30"/>
      <c r="R753" s="30"/>
      <c r="S753"/>
      <c r="T753"/>
      <c r="U753"/>
      <c r="V753"/>
      <c r="W753"/>
      <c r="X753"/>
    </row>
    <row r="754" spans="1:24" ht="12.75">
      <c r="A754" s="29"/>
      <c r="B754" s="29"/>
      <c r="C754" s="38"/>
      <c r="D754" s="38"/>
      <c r="E754" s="29"/>
      <c r="F754" s="30"/>
      <c r="G754" s="30"/>
      <c r="H754"/>
      <c r="I754"/>
      <c r="J754"/>
      <c r="K754"/>
      <c r="L754"/>
      <c r="M754"/>
      <c r="N754"/>
      <c r="O754"/>
      <c r="P754" s="30"/>
      <c r="Q754" s="30"/>
      <c r="R754" s="30"/>
      <c r="S754"/>
      <c r="T754"/>
      <c r="U754"/>
      <c r="V754"/>
      <c r="W754"/>
      <c r="X754"/>
    </row>
    <row r="755" spans="1:24" ht="12.75">
      <c r="A755" s="29"/>
      <c r="B755" s="29"/>
      <c r="C755" s="38"/>
      <c r="D755" s="38"/>
      <c r="E755" s="29"/>
      <c r="F755" s="30"/>
      <c r="G755" s="30"/>
      <c r="H755"/>
      <c r="I755"/>
      <c r="J755"/>
      <c r="K755"/>
      <c r="L755"/>
      <c r="M755"/>
      <c r="N755"/>
      <c r="O755"/>
      <c r="P755" s="30"/>
      <c r="Q755" s="30"/>
      <c r="R755" s="30"/>
      <c r="S755"/>
      <c r="T755"/>
      <c r="U755"/>
      <c r="V755"/>
      <c r="W755"/>
      <c r="X755"/>
    </row>
    <row r="756" spans="1:24" ht="12.75">
      <c r="A756" s="29"/>
      <c r="B756" s="29"/>
      <c r="C756" s="38"/>
      <c r="D756" s="38"/>
      <c r="E756" s="29"/>
      <c r="F756" s="30"/>
      <c r="G756" s="30"/>
      <c r="H756"/>
      <c r="I756"/>
      <c r="J756"/>
      <c r="K756"/>
      <c r="L756"/>
      <c r="M756"/>
      <c r="N756"/>
      <c r="O756"/>
      <c r="P756" s="30"/>
      <c r="Q756" s="30"/>
      <c r="R756" s="30"/>
      <c r="S756"/>
      <c r="T756"/>
      <c r="U756"/>
      <c r="V756"/>
      <c r="W756"/>
      <c r="X756"/>
    </row>
    <row r="757" spans="1:24" ht="12.75">
      <c r="A757" s="29"/>
      <c r="B757" s="29"/>
      <c r="C757" s="38"/>
      <c r="D757" s="38"/>
      <c r="E757" s="29"/>
      <c r="F757" s="30"/>
      <c r="G757" s="30"/>
      <c r="H757"/>
      <c r="I757"/>
      <c r="J757"/>
      <c r="K757"/>
      <c r="L757"/>
      <c r="M757"/>
      <c r="N757"/>
      <c r="O757"/>
      <c r="P757" s="30"/>
      <c r="Q757" s="30"/>
      <c r="R757" s="30"/>
      <c r="S757"/>
      <c r="T757"/>
      <c r="U757"/>
      <c r="V757"/>
      <c r="W757"/>
      <c r="X757"/>
    </row>
    <row r="758" spans="1:24" ht="12.75">
      <c r="A758" s="29"/>
      <c r="B758" s="29"/>
      <c r="C758" s="38"/>
      <c r="D758" s="38"/>
      <c r="E758" s="29"/>
      <c r="F758" s="30"/>
      <c r="G758" s="30"/>
      <c r="H758"/>
      <c r="I758"/>
      <c r="J758"/>
      <c r="K758"/>
      <c r="L758"/>
      <c r="M758"/>
      <c r="N758"/>
      <c r="O758"/>
      <c r="P758" s="30"/>
      <c r="Q758" s="30"/>
      <c r="R758" s="30"/>
      <c r="S758"/>
      <c r="T758"/>
      <c r="U758"/>
      <c r="V758"/>
      <c r="W758"/>
      <c r="X758"/>
    </row>
    <row r="759" spans="1:24" ht="12.75">
      <c r="A759" s="29"/>
      <c r="B759" s="29"/>
      <c r="C759" s="38"/>
      <c r="D759" s="38"/>
      <c r="E759" s="29"/>
      <c r="F759" s="30"/>
      <c r="G759" s="30"/>
      <c r="H759"/>
      <c r="I759"/>
      <c r="J759"/>
      <c r="K759"/>
      <c r="L759"/>
      <c r="M759"/>
      <c r="N759"/>
      <c r="O759"/>
      <c r="P759" s="30"/>
      <c r="Q759" s="30"/>
      <c r="R759" s="30"/>
      <c r="S759"/>
      <c r="T759"/>
      <c r="U759"/>
      <c r="V759"/>
      <c r="W759"/>
      <c r="X759"/>
    </row>
    <row r="760" spans="1:24" ht="12.75">
      <c r="A760" s="29"/>
      <c r="B760" s="29"/>
      <c r="C760" s="38"/>
      <c r="D760" s="38"/>
      <c r="E760" s="29"/>
      <c r="F760" s="30"/>
      <c r="G760" s="30"/>
      <c r="H760"/>
      <c r="I760"/>
      <c r="J760"/>
      <c r="K760"/>
      <c r="L760"/>
      <c r="M760"/>
      <c r="N760"/>
      <c r="O760"/>
      <c r="P760" s="30"/>
      <c r="Q760" s="30"/>
      <c r="R760" s="30"/>
      <c r="S760"/>
      <c r="T760"/>
      <c r="U760"/>
      <c r="V760"/>
      <c r="W760"/>
      <c r="X760"/>
    </row>
    <row r="761" spans="1:24" ht="12.75">
      <c r="A761" s="29"/>
      <c r="B761" s="29"/>
      <c r="C761" s="38"/>
      <c r="D761" s="38"/>
      <c r="E761" s="29"/>
      <c r="F761" s="30"/>
      <c r="G761" s="30"/>
      <c r="H761"/>
      <c r="I761"/>
      <c r="J761"/>
      <c r="K761"/>
      <c r="L761"/>
      <c r="M761"/>
      <c r="N761"/>
      <c r="O761"/>
      <c r="P761" s="30"/>
      <c r="Q761" s="30"/>
      <c r="R761" s="30"/>
      <c r="S761"/>
      <c r="T761"/>
      <c r="U761"/>
      <c r="V761"/>
      <c r="W761"/>
      <c r="X761"/>
    </row>
    <row r="762" spans="1:24" ht="12.75">
      <c r="A762" s="29"/>
      <c r="B762" s="29"/>
      <c r="C762" s="38"/>
      <c r="D762" s="38"/>
      <c r="E762" s="29"/>
      <c r="F762" s="30"/>
      <c r="G762" s="30"/>
      <c r="H762"/>
      <c r="I762"/>
      <c r="J762"/>
      <c r="K762"/>
      <c r="L762"/>
      <c r="M762"/>
      <c r="N762"/>
      <c r="O762"/>
      <c r="P762" s="30"/>
      <c r="Q762" s="30"/>
      <c r="R762" s="30"/>
      <c r="S762"/>
      <c r="T762"/>
      <c r="U762"/>
      <c r="V762"/>
      <c r="W762"/>
      <c r="X762"/>
    </row>
    <row r="763" spans="1:24" ht="12.75">
      <c r="A763" s="29"/>
      <c r="B763" s="29"/>
      <c r="C763" s="38"/>
      <c r="D763" s="38"/>
      <c r="E763" s="29"/>
      <c r="F763" s="30"/>
      <c r="G763" s="30"/>
      <c r="H763"/>
      <c r="I763"/>
      <c r="J763"/>
      <c r="K763"/>
      <c r="L763"/>
      <c r="M763"/>
      <c r="N763"/>
      <c r="O763"/>
      <c r="P763" s="30"/>
      <c r="Q763" s="30"/>
      <c r="R763" s="30"/>
      <c r="S763"/>
      <c r="T763"/>
      <c r="U763"/>
      <c r="V763"/>
      <c r="W763"/>
      <c r="X763"/>
    </row>
    <row r="764" spans="1:24" ht="12.75">
      <c r="A764" s="29"/>
      <c r="B764" s="29"/>
      <c r="C764" s="38"/>
      <c r="D764" s="38"/>
      <c r="E764" s="29"/>
      <c r="F764" s="30"/>
      <c r="G764" s="30"/>
      <c r="H764"/>
      <c r="I764"/>
      <c r="J764"/>
      <c r="K764"/>
      <c r="L764"/>
      <c r="M764"/>
      <c r="N764"/>
      <c r="O764"/>
      <c r="P764" s="30"/>
      <c r="Q764" s="30"/>
      <c r="R764" s="30"/>
      <c r="S764"/>
      <c r="T764"/>
      <c r="U764"/>
      <c r="V764"/>
      <c r="W764"/>
      <c r="X764"/>
    </row>
    <row r="765" spans="1:24" ht="12.75">
      <c r="A765" s="29"/>
      <c r="B765" s="29"/>
      <c r="C765" s="38"/>
      <c r="D765" s="38"/>
      <c r="E765" s="29"/>
      <c r="F765" s="30"/>
      <c r="G765" s="30"/>
      <c r="H765"/>
      <c r="I765"/>
      <c r="J765"/>
      <c r="K765"/>
      <c r="L765"/>
      <c r="M765"/>
      <c r="N765"/>
      <c r="O765"/>
      <c r="P765" s="30"/>
      <c r="Q765" s="30"/>
      <c r="R765" s="30"/>
      <c r="S765"/>
      <c r="T765"/>
      <c r="U765"/>
      <c r="V765"/>
      <c r="W765"/>
      <c r="X765"/>
    </row>
    <row r="766" spans="1:24" ht="12.75">
      <c r="A766" s="29"/>
      <c r="B766" s="29"/>
      <c r="C766" s="38"/>
      <c r="D766" s="38"/>
      <c r="E766" s="29"/>
      <c r="F766" s="30"/>
      <c r="G766" s="30"/>
      <c r="H766"/>
      <c r="I766"/>
      <c r="J766"/>
      <c r="K766"/>
      <c r="L766"/>
      <c r="M766"/>
      <c r="N766"/>
      <c r="O766"/>
      <c r="P766" s="30"/>
      <c r="Q766" s="30"/>
      <c r="R766" s="30"/>
      <c r="S766"/>
      <c r="T766"/>
      <c r="U766"/>
      <c r="V766"/>
      <c r="W766"/>
      <c r="X766"/>
    </row>
    <row r="767" spans="1:24" ht="12.75">
      <c r="A767" s="29"/>
      <c r="B767" s="29"/>
      <c r="C767" s="38"/>
      <c r="D767" s="38"/>
      <c r="E767" s="29"/>
      <c r="F767" s="30"/>
      <c r="G767" s="30"/>
      <c r="H767"/>
      <c r="I767"/>
      <c r="J767"/>
      <c r="K767"/>
      <c r="L767"/>
      <c r="M767"/>
      <c r="N767"/>
      <c r="O767"/>
      <c r="P767" s="30"/>
      <c r="Q767" s="30"/>
      <c r="R767" s="30"/>
      <c r="S767"/>
      <c r="T767"/>
      <c r="U767"/>
      <c r="V767"/>
      <c r="W767"/>
      <c r="X767"/>
    </row>
    <row r="768" spans="1:24" ht="12.75">
      <c r="A768" s="29"/>
      <c r="B768" s="29"/>
      <c r="C768" s="38"/>
      <c r="D768" s="38"/>
      <c r="E768" s="29"/>
      <c r="F768" s="30"/>
      <c r="G768" s="30"/>
      <c r="H768"/>
      <c r="I768"/>
      <c r="J768"/>
      <c r="K768"/>
      <c r="L768"/>
      <c r="M768"/>
      <c r="N768"/>
      <c r="O768"/>
      <c r="P768" s="30"/>
      <c r="Q768" s="30"/>
      <c r="R768" s="30"/>
      <c r="S768"/>
      <c r="T768"/>
      <c r="U768"/>
      <c r="V768"/>
      <c r="W768"/>
      <c r="X768"/>
    </row>
    <row r="769" spans="1:24" ht="12.75">
      <c r="A769" s="29"/>
      <c r="B769" s="29"/>
      <c r="C769" s="38"/>
      <c r="D769" s="38"/>
      <c r="E769" s="29"/>
      <c r="F769" s="30"/>
      <c r="G769" s="30"/>
      <c r="H769"/>
      <c r="I769"/>
      <c r="J769"/>
      <c r="K769"/>
      <c r="L769"/>
      <c r="M769"/>
      <c r="N769"/>
      <c r="O769"/>
      <c r="P769" s="30"/>
      <c r="Q769" s="30"/>
      <c r="R769" s="30"/>
      <c r="S769"/>
      <c r="T769"/>
      <c r="U769"/>
      <c r="V769"/>
      <c r="W769"/>
      <c r="X769"/>
    </row>
    <row r="770" spans="1:24" ht="12.75">
      <c r="A770" s="29"/>
      <c r="B770" s="29"/>
      <c r="C770" s="38"/>
      <c r="D770" s="38"/>
      <c r="E770" s="29"/>
      <c r="F770" s="30"/>
      <c r="G770" s="30"/>
      <c r="H770"/>
      <c r="I770"/>
      <c r="J770"/>
      <c r="K770"/>
      <c r="L770"/>
      <c r="M770"/>
      <c r="N770"/>
      <c r="O770"/>
      <c r="P770" s="30"/>
      <c r="Q770" s="30"/>
      <c r="R770" s="30"/>
      <c r="S770"/>
      <c r="T770"/>
      <c r="U770"/>
      <c r="V770"/>
      <c r="W770"/>
      <c r="X770"/>
    </row>
    <row r="771" spans="1:24" ht="12.75">
      <c r="A771" s="29"/>
      <c r="B771" s="29"/>
      <c r="C771" s="38"/>
      <c r="D771" s="38"/>
      <c r="E771" s="29"/>
      <c r="F771" s="30"/>
      <c r="G771" s="30"/>
      <c r="H771"/>
      <c r="I771"/>
      <c r="J771"/>
      <c r="K771"/>
      <c r="L771"/>
      <c r="M771"/>
      <c r="N771"/>
      <c r="O771"/>
      <c r="P771" s="30"/>
      <c r="Q771" s="30"/>
      <c r="R771" s="30"/>
      <c r="S771"/>
      <c r="T771"/>
      <c r="U771"/>
      <c r="V771"/>
      <c r="W771"/>
      <c r="X771"/>
    </row>
    <row r="772" spans="1:24" ht="12.75">
      <c r="A772" s="29"/>
      <c r="B772" s="29"/>
      <c r="C772" s="38"/>
      <c r="D772" s="38"/>
      <c r="E772" s="29"/>
      <c r="F772" s="30"/>
      <c r="G772" s="30"/>
      <c r="H772"/>
      <c r="I772"/>
      <c r="J772"/>
      <c r="K772"/>
      <c r="L772"/>
      <c r="M772"/>
      <c r="N772"/>
      <c r="O772"/>
      <c r="P772" s="30"/>
      <c r="Q772" s="30"/>
      <c r="R772" s="30"/>
      <c r="S772"/>
      <c r="T772"/>
      <c r="U772"/>
      <c r="V772"/>
      <c r="W772"/>
      <c r="X772"/>
    </row>
    <row r="773" spans="1:24" ht="12.75">
      <c r="A773" s="29"/>
      <c r="B773" s="29"/>
      <c r="C773" s="38"/>
      <c r="D773" s="38"/>
      <c r="E773" s="29"/>
      <c r="F773" s="30"/>
      <c r="G773" s="30"/>
      <c r="H773"/>
      <c r="I773"/>
      <c r="J773"/>
      <c r="K773"/>
      <c r="L773"/>
      <c r="M773"/>
      <c r="N773"/>
      <c r="O773"/>
      <c r="P773" s="30"/>
      <c r="Q773" s="30"/>
      <c r="R773" s="30"/>
      <c r="S773"/>
      <c r="T773"/>
      <c r="U773"/>
      <c r="V773"/>
      <c r="W773"/>
      <c r="X773"/>
    </row>
    <row r="774" spans="1:24" ht="12.75">
      <c r="A774" s="29"/>
      <c r="B774" s="29"/>
      <c r="C774" s="38"/>
      <c r="D774" s="38"/>
      <c r="E774" s="29"/>
      <c r="F774" s="30"/>
      <c r="G774" s="30"/>
      <c r="H774"/>
      <c r="I774"/>
      <c r="J774"/>
      <c r="K774"/>
      <c r="L774"/>
      <c r="M774"/>
      <c r="N774"/>
      <c r="O774"/>
      <c r="P774" s="30"/>
      <c r="Q774" s="30"/>
      <c r="R774" s="30"/>
      <c r="S774"/>
      <c r="T774"/>
      <c r="U774"/>
      <c r="V774"/>
      <c r="W774"/>
      <c r="X774"/>
    </row>
    <row r="775" spans="1:24" ht="12.75">
      <c r="A775" s="29"/>
      <c r="B775" s="29"/>
      <c r="C775" s="38"/>
      <c r="D775" s="38"/>
      <c r="E775" s="29"/>
      <c r="F775" s="30"/>
      <c r="G775" s="30"/>
      <c r="H775"/>
      <c r="I775"/>
      <c r="J775"/>
      <c r="K775"/>
      <c r="L775"/>
      <c r="M775"/>
      <c r="N775"/>
      <c r="O775"/>
      <c r="P775" s="30"/>
      <c r="Q775" s="30"/>
      <c r="R775" s="30"/>
      <c r="S775"/>
      <c r="T775"/>
      <c r="U775"/>
      <c r="V775"/>
      <c r="W775"/>
      <c r="X775"/>
    </row>
    <row r="776" spans="1:24" ht="12.75">
      <c r="A776" s="29"/>
      <c r="B776" s="29"/>
      <c r="C776" s="38"/>
      <c r="D776" s="38"/>
      <c r="E776" s="29"/>
      <c r="F776" s="30"/>
      <c r="G776" s="30"/>
      <c r="H776"/>
      <c r="I776"/>
      <c r="J776"/>
      <c r="K776"/>
      <c r="L776"/>
      <c r="M776"/>
      <c r="N776"/>
      <c r="O776"/>
      <c r="P776" s="30"/>
      <c r="Q776" s="30"/>
      <c r="R776" s="30"/>
      <c r="S776"/>
      <c r="T776"/>
      <c r="U776"/>
      <c r="V776"/>
      <c r="W776"/>
      <c r="X776"/>
    </row>
    <row r="777" spans="1:24" ht="12.75">
      <c r="A777" s="29"/>
      <c r="B777" s="29"/>
      <c r="C777" s="38"/>
      <c r="D777" s="38"/>
      <c r="E777" s="29"/>
      <c r="F777" s="30"/>
      <c r="G777" s="30"/>
      <c r="H777"/>
      <c r="I777"/>
      <c r="J777"/>
      <c r="K777"/>
      <c r="L777"/>
      <c r="M777"/>
      <c r="N777"/>
      <c r="O777"/>
      <c r="P777" s="30"/>
      <c r="Q777" s="30"/>
      <c r="R777" s="30"/>
      <c r="S777"/>
      <c r="T777"/>
      <c r="U777"/>
      <c r="V777"/>
      <c r="W777"/>
      <c r="X777"/>
    </row>
    <row r="778" spans="1:24" ht="12.75">
      <c r="A778" s="29"/>
      <c r="B778" s="29"/>
      <c r="C778" s="38"/>
      <c r="D778" s="38"/>
      <c r="E778" s="29"/>
      <c r="F778" s="30"/>
      <c r="G778" s="30"/>
      <c r="H778"/>
      <c r="I778"/>
      <c r="J778"/>
      <c r="K778"/>
      <c r="L778"/>
      <c r="M778"/>
      <c r="N778"/>
      <c r="O778"/>
      <c r="P778" s="30"/>
      <c r="Q778" s="30"/>
      <c r="R778" s="30"/>
      <c r="S778"/>
      <c r="T778"/>
      <c r="U778"/>
      <c r="V778"/>
      <c r="W778"/>
      <c r="X778"/>
    </row>
    <row r="779" spans="1:24" ht="12.75">
      <c r="A779" s="29"/>
      <c r="B779" s="29"/>
      <c r="C779" s="38"/>
      <c r="D779" s="38"/>
      <c r="E779" s="29"/>
      <c r="F779" s="30"/>
      <c r="G779" s="30"/>
      <c r="H779"/>
      <c r="I779"/>
      <c r="J779"/>
      <c r="K779"/>
      <c r="L779"/>
      <c r="M779"/>
      <c r="N779"/>
      <c r="O779"/>
      <c r="P779" s="30"/>
      <c r="Q779" s="30"/>
      <c r="R779" s="30"/>
      <c r="S779"/>
      <c r="T779"/>
      <c r="U779"/>
      <c r="V779"/>
      <c r="W779"/>
      <c r="X779"/>
    </row>
    <row r="780" spans="1:24" ht="12.75">
      <c r="A780" s="29"/>
      <c r="B780" s="29"/>
      <c r="C780" s="38"/>
      <c r="D780" s="38"/>
      <c r="E780" s="29"/>
      <c r="F780" s="30"/>
      <c r="G780" s="30"/>
      <c r="H780"/>
      <c r="I780"/>
      <c r="J780"/>
      <c r="K780"/>
      <c r="L780"/>
      <c r="M780"/>
      <c r="N780"/>
      <c r="O780"/>
      <c r="P780" s="30"/>
      <c r="Q780" s="30"/>
      <c r="R780" s="30"/>
      <c r="S780"/>
      <c r="T780"/>
      <c r="U780"/>
      <c r="V780"/>
      <c r="W780"/>
      <c r="X780"/>
    </row>
    <row r="781" spans="1:24" ht="12.75">
      <c r="A781" s="29"/>
      <c r="B781" s="29"/>
      <c r="C781" s="38"/>
      <c r="D781" s="38"/>
      <c r="E781" s="29"/>
      <c r="F781" s="30"/>
      <c r="G781" s="30"/>
      <c r="H781"/>
      <c r="I781"/>
      <c r="J781"/>
      <c r="K781"/>
      <c r="L781"/>
      <c r="M781"/>
      <c r="N781"/>
      <c r="O781"/>
      <c r="P781" s="30"/>
      <c r="Q781" s="30"/>
      <c r="R781" s="30"/>
      <c r="S781"/>
      <c r="T781"/>
      <c r="U781"/>
      <c r="V781"/>
      <c r="W781"/>
      <c r="X781"/>
    </row>
    <row r="782" spans="1:24" ht="12.75">
      <c r="A782" s="29"/>
      <c r="B782" s="29"/>
      <c r="C782" s="38"/>
      <c r="D782" s="38"/>
      <c r="E782" s="29"/>
      <c r="F782" s="30"/>
      <c r="G782" s="30"/>
      <c r="H782"/>
      <c r="I782"/>
      <c r="J782"/>
      <c r="K782"/>
      <c r="L782"/>
      <c r="M782"/>
      <c r="N782"/>
      <c r="O782"/>
      <c r="P782" s="30"/>
      <c r="Q782" s="30"/>
      <c r="R782" s="30"/>
      <c r="S782"/>
      <c r="T782"/>
      <c r="U782"/>
      <c r="V782"/>
      <c r="W782"/>
      <c r="X782"/>
    </row>
    <row r="783" spans="1:24" ht="12.75">
      <c r="A783" s="29"/>
      <c r="B783" s="29"/>
      <c r="C783" s="38"/>
      <c r="D783" s="38"/>
      <c r="E783" s="29"/>
      <c r="F783" s="30"/>
      <c r="G783" s="30"/>
      <c r="H783"/>
      <c r="I783"/>
      <c r="J783"/>
      <c r="K783"/>
      <c r="L783"/>
      <c r="M783"/>
      <c r="N783"/>
      <c r="O783"/>
      <c r="P783" s="30"/>
      <c r="Q783" s="30"/>
      <c r="R783" s="30"/>
      <c r="S783"/>
      <c r="T783"/>
      <c r="U783"/>
      <c r="V783"/>
      <c r="W783"/>
      <c r="X783"/>
    </row>
    <row r="784" spans="1:24" ht="12.75">
      <c r="A784" s="29"/>
      <c r="B784" s="29"/>
      <c r="C784" s="38"/>
      <c r="D784" s="38"/>
      <c r="E784" s="29"/>
      <c r="F784" s="30"/>
      <c r="G784" s="30"/>
      <c r="H784"/>
      <c r="I784"/>
      <c r="J784"/>
      <c r="K784"/>
      <c r="L784"/>
      <c r="M784"/>
      <c r="N784"/>
      <c r="O784"/>
      <c r="P784" s="30"/>
      <c r="Q784" s="30"/>
      <c r="R784" s="30"/>
      <c r="S784"/>
      <c r="T784"/>
      <c r="U784"/>
      <c r="V784"/>
      <c r="W784"/>
      <c r="X784"/>
    </row>
    <row r="785" spans="1:24" ht="12.75">
      <c r="A785" s="29"/>
      <c r="B785" s="29"/>
      <c r="C785" s="38"/>
      <c r="D785" s="38"/>
      <c r="E785" s="29"/>
      <c r="F785" s="30"/>
      <c r="G785" s="30"/>
      <c r="H785"/>
      <c r="I785"/>
      <c r="J785"/>
      <c r="K785"/>
      <c r="L785"/>
      <c r="M785"/>
      <c r="N785"/>
      <c r="O785"/>
      <c r="P785" s="30"/>
      <c r="Q785" s="30"/>
      <c r="R785" s="30"/>
      <c r="S785"/>
      <c r="T785"/>
      <c r="U785"/>
      <c r="V785"/>
      <c r="W785"/>
      <c r="X785"/>
    </row>
    <row r="786" spans="1:24" ht="12.75">
      <c r="A786" s="29"/>
      <c r="B786" s="29"/>
      <c r="C786" s="38"/>
      <c r="D786" s="38"/>
      <c r="E786" s="29"/>
      <c r="F786" s="30"/>
      <c r="G786" s="30"/>
      <c r="H786"/>
      <c r="I786"/>
      <c r="J786"/>
      <c r="K786"/>
      <c r="L786"/>
      <c r="M786"/>
      <c r="N786"/>
      <c r="O786"/>
      <c r="P786" s="30"/>
      <c r="Q786" s="30"/>
      <c r="R786" s="30"/>
      <c r="S786"/>
      <c r="T786"/>
      <c r="U786"/>
      <c r="V786"/>
      <c r="W786"/>
      <c r="X786"/>
    </row>
    <row r="787" spans="1:24" ht="12.75">
      <c r="A787" s="29"/>
      <c r="B787" s="29"/>
      <c r="C787" s="38"/>
      <c r="D787" s="38"/>
      <c r="E787" s="29"/>
      <c r="F787" s="30"/>
      <c r="G787" s="30"/>
      <c r="H787"/>
      <c r="I787"/>
      <c r="J787"/>
      <c r="K787"/>
      <c r="L787"/>
      <c r="M787"/>
      <c r="N787"/>
      <c r="O787"/>
      <c r="P787" s="30"/>
      <c r="Q787" s="30"/>
      <c r="R787" s="30"/>
      <c r="S787"/>
      <c r="T787"/>
      <c r="U787"/>
      <c r="V787"/>
      <c r="W787"/>
      <c r="X787"/>
    </row>
    <row r="788" spans="1:24" ht="12.75">
      <c r="A788" s="29"/>
      <c r="B788" s="29"/>
      <c r="C788" s="38"/>
      <c r="D788" s="38"/>
      <c r="E788" s="29"/>
      <c r="F788" s="30"/>
      <c r="G788" s="30"/>
      <c r="H788"/>
      <c r="I788"/>
      <c r="J788"/>
      <c r="K788"/>
      <c r="L788"/>
      <c r="M788"/>
      <c r="N788"/>
      <c r="O788"/>
      <c r="P788" s="30"/>
      <c r="Q788" s="30"/>
      <c r="R788" s="30"/>
      <c r="S788"/>
      <c r="T788"/>
      <c r="U788"/>
      <c r="V788"/>
      <c r="W788"/>
      <c r="X788"/>
    </row>
    <row r="789" spans="1:24" ht="12.75">
      <c r="A789" s="29"/>
      <c r="B789" s="29"/>
      <c r="C789" s="38"/>
      <c r="D789" s="38"/>
      <c r="E789" s="29"/>
      <c r="F789" s="30"/>
      <c r="G789" s="30"/>
      <c r="H789"/>
      <c r="I789"/>
      <c r="J789"/>
      <c r="K789"/>
      <c r="L789"/>
      <c r="M789"/>
      <c r="N789"/>
      <c r="O789"/>
      <c r="P789" s="30"/>
      <c r="Q789" s="30"/>
      <c r="R789" s="30"/>
      <c r="S789"/>
      <c r="T789"/>
      <c r="U789"/>
      <c r="V789"/>
      <c r="W789"/>
      <c r="X789"/>
    </row>
    <row r="790" spans="1:24" ht="12.75">
      <c r="A790" s="29"/>
      <c r="B790" s="29"/>
      <c r="C790" s="38"/>
      <c r="D790" s="38"/>
      <c r="E790" s="29"/>
      <c r="F790" s="30"/>
      <c r="G790" s="30"/>
      <c r="H790"/>
      <c r="I790"/>
      <c r="J790"/>
      <c r="K790"/>
      <c r="L790"/>
      <c r="M790"/>
      <c r="N790"/>
      <c r="O790"/>
      <c r="P790" s="30"/>
      <c r="Q790" s="30"/>
      <c r="R790" s="30"/>
      <c r="S790"/>
      <c r="T790"/>
      <c r="U790"/>
      <c r="V790"/>
      <c r="W790"/>
      <c r="X790"/>
    </row>
    <row r="791" spans="1:24" ht="12.75">
      <c r="A791" s="29"/>
      <c r="B791" s="29"/>
      <c r="C791" s="38"/>
      <c r="D791" s="38"/>
      <c r="E791" s="29"/>
      <c r="F791" s="30"/>
      <c r="G791" s="30"/>
      <c r="H791"/>
      <c r="I791"/>
      <c r="J791"/>
      <c r="K791"/>
      <c r="L791"/>
      <c r="M791"/>
      <c r="N791"/>
      <c r="O791"/>
      <c r="P791" s="30"/>
      <c r="Q791" s="30"/>
      <c r="R791" s="30"/>
      <c r="S791"/>
      <c r="T791"/>
      <c r="U791"/>
      <c r="V791"/>
      <c r="W791"/>
      <c r="X791"/>
    </row>
    <row r="792" spans="1:24" ht="12.75">
      <c r="A792" s="29"/>
      <c r="B792" s="29"/>
      <c r="C792" s="38"/>
      <c r="D792" s="38"/>
      <c r="E792" s="29"/>
      <c r="F792" s="30"/>
      <c r="G792" s="30"/>
      <c r="H792"/>
      <c r="I792"/>
      <c r="J792"/>
      <c r="K792"/>
      <c r="L792"/>
      <c r="M792"/>
      <c r="N792"/>
      <c r="O792"/>
      <c r="P792" s="30"/>
      <c r="Q792" s="30"/>
      <c r="R792" s="30"/>
      <c r="S792"/>
      <c r="T792"/>
      <c r="U792"/>
      <c r="V792"/>
      <c r="W792"/>
      <c r="X792"/>
    </row>
    <row r="793" spans="1:24" ht="12.75">
      <c r="A793" s="29"/>
      <c r="B793" s="29"/>
      <c r="C793" s="38"/>
      <c r="D793" s="38"/>
      <c r="E793" s="29"/>
      <c r="F793" s="30"/>
      <c r="G793" s="30"/>
      <c r="H793"/>
      <c r="I793"/>
      <c r="J793"/>
      <c r="K793"/>
      <c r="L793"/>
      <c r="M793"/>
      <c r="N793"/>
      <c r="O793"/>
      <c r="P793" s="30"/>
      <c r="Q793" s="30"/>
      <c r="R793" s="30"/>
      <c r="S793"/>
      <c r="T793"/>
      <c r="U793"/>
      <c r="V793"/>
      <c r="W793"/>
      <c r="X793"/>
    </row>
    <row r="794" spans="1:24" ht="12.75">
      <c r="A794" s="29"/>
      <c r="B794" s="29"/>
      <c r="C794" s="38"/>
      <c r="D794" s="38"/>
      <c r="E794" s="29"/>
      <c r="F794" s="30"/>
      <c r="G794" s="30"/>
      <c r="H794"/>
      <c r="I794"/>
      <c r="J794"/>
      <c r="K794"/>
      <c r="L794"/>
      <c r="M794"/>
      <c r="N794"/>
      <c r="O794"/>
      <c r="P794" s="30"/>
      <c r="Q794" s="30"/>
      <c r="R794" s="30"/>
      <c r="S794"/>
      <c r="T794"/>
      <c r="U794"/>
      <c r="V794"/>
      <c r="W794"/>
      <c r="X794"/>
    </row>
    <row r="795" spans="1:24" ht="12.75">
      <c r="A795" s="29"/>
      <c r="B795" s="29"/>
      <c r="C795" s="38"/>
      <c r="D795" s="38"/>
      <c r="E795" s="29"/>
      <c r="F795" s="30"/>
      <c r="G795" s="30"/>
      <c r="H795"/>
      <c r="I795"/>
      <c r="J795"/>
      <c r="K795"/>
      <c r="L795"/>
      <c r="M795"/>
      <c r="N795"/>
      <c r="O795"/>
      <c r="P795" s="30"/>
      <c r="Q795" s="30"/>
      <c r="R795" s="30"/>
      <c r="S795"/>
      <c r="T795"/>
      <c r="U795"/>
      <c r="V795"/>
      <c r="W795"/>
      <c r="X795"/>
    </row>
    <row r="796" spans="1:24" ht="12.75">
      <c r="A796" s="29"/>
      <c r="B796" s="29"/>
      <c r="C796" s="38"/>
      <c r="D796" s="38"/>
      <c r="E796" s="29"/>
      <c r="F796" s="30"/>
      <c r="G796" s="30"/>
      <c r="H796"/>
      <c r="I796"/>
      <c r="J796"/>
      <c r="K796"/>
      <c r="L796"/>
      <c r="M796"/>
      <c r="N796"/>
      <c r="O796"/>
      <c r="P796" s="30"/>
      <c r="Q796" s="30"/>
      <c r="R796" s="30"/>
      <c r="S796"/>
      <c r="T796"/>
      <c r="U796"/>
      <c r="V796"/>
      <c r="W796"/>
      <c r="X796"/>
    </row>
    <row r="797" spans="1:24" ht="12.75">
      <c r="A797" s="29"/>
      <c r="B797" s="29"/>
      <c r="C797" s="38"/>
      <c r="D797" s="38"/>
      <c r="E797" s="29"/>
      <c r="F797" s="30"/>
      <c r="G797" s="30"/>
      <c r="H797"/>
      <c r="I797"/>
      <c r="J797"/>
      <c r="K797"/>
      <c r="L797"/>
      <c r="M797"/>
      <c r="N797"/>
      <c r="O797"/>
      <c r="P797" s="30"/>
      <c r="Q797" s="30"/>
      <c r="R797" s="30"/>
      <c r="S797"/>
      <c r="T797"/>
      <c r="U797"/>
      <c r="V797"/>
      <c r="W797"/>
      <c r="X797"/>
    </row>
    <row r="798" spans="1:24" ht="12.75">
      <c r="A798" s="29"/>
      <c r="B798" s="29"/>
      <c r="C798" s="38"/>
      <c r="D798" s="38"/>
      <c r="E798" s="29"/>
      <c r="F798" s="30"/>
      <c r="G798" s="30"/>
      <c r="H798"/>
      <c r="I798"/>
      <c r="J798"/>
      <c r="K798"/>
      <c r="L798"/>
      <c r="M798"/>
      <c r="N798"/>
      <c r="O798"/>
      <c r="P798" s="30"/>
      <c r="Q798" s="30"/>
      <c r="R798" s="30"/>
      <c r="S798"/>
      <c r="T798"/>
      <c r="U798"/>
      <c r="V798"/>
      <c r="W798"/>
      <c r="X798"/>
    </row>
    <row r="799" spans="1:24" ht="12.75">
      <c r="A799" s="29"/>
      <c r="B799" s="29"/>
      <c r="C799" s="38"/>
      <c r="D799" s="38"/>
      <c r="E799" s="29"/>
      <c r="F799" s="30"/>
      <c r="G799" s="30"/>
      <c r="H799"/>
      <c r="I799"/>
      <c r="J799"/>
      <c r="K799"/>
      <c r="L799"/>
      <c r="M799"/>
      <c r="N799"/>
      <c r="O799"/>
      <c r="P799" s="30"/>
      <c r="Q799" s="30"/>
      <c r="R799" s="30"/>
      <c r="S799"/>
      <c r="T799"/>
      <c r="U799"/>
      <c r="V799"/>
      <c r="W799"/>
      <c r="X799"/>
    </row>
    <row r="800" spans="1:24" ht="12.75">
      <c r="A800" s="29"/>
      <c r="B800" s="29"/>
      <c r="C800" s="38"/>
      <c r="D800" s="38"/>
      <c r="E800" s="29"/>
      <c r="F800" s="30"/>
      <c r="G800" s="30"/>
      <c r="H800"/>
      <c r="I800"/>
      <c r="J800"/>
      <c r="K800"/>
      <c r="L800"/>
      <c r="M800"/>
      <c r="N800"/>
      <c r="O800"/>
      <c r="P800" s="30"/>
      <c r="Q800" s="30"/>
      <c r="R800" s="30"/>
      <c r="S800"/>
      <c r="T800"/>
      <c r="U800"/>
      <c r="V800"/>
      <c r="W800"/>
      <c r="X800"/>
    </row>
    <row r="801" spans="1:24" ht="12.75">
      <c r="A801" s="29"/>
      <c r="B801" s="29"/>
      <c r="C801" s="38"/>
      <c r="D801" s="38"/>
      <c r="E801" s="29"/>
      <c r="F801" s="30"/>
      <c r="G801" s="30"/>
      <c r="H801"/>
      <c r="I801"/>
      <c r="J801"/>
      <c r="K801"/>
      <c r="L801"/>
      <c r="M801"/>
      <c r="N801"/>
      <c r="O801"/>
      <c r="P801" s="30"/>
      <c r="Q801" s="30"/>
      <c r="R801" s="30"/>
      <c r="S801"/>
      <c r="T801"/>
      <c r="U801"/>
      <c r="V801"/>
      <c r="W801"/>
      <c r="X801"/>
    </row>
    <row r="802" spans="1:24" ht="12.75">
      <c r="A802" s="29"/>
      <c r="B802" s="29"/>
      <c r="C802" s="38"/>
      <c r="D802" s="38"/>
      <c r="E802" s="29"/>
      <c r="F802" s="30"/>
      <c r="G802" s="30"/>
      <c r="H802"/>
      <c r="I802"/>
      <c r="J802"/>
      <c r="K802"/>
      <c r="L802"/>
      <c r="M802"/>
      <c r="N802"/>
      <c r="O802"/>
      <c r="P802" s="30"/>
      <c r="Q802" s="30"/>
      <c r="R802" s="30"/>
      <c r="S802"/>
      <c r="T802"/>
      <c r="U802"/>
      <c r="V802"/>
      <c r="W802"/>
      <c r="X802"/>
    </row>
    <row r="803" spans="1:24" ht="12.75">
      <c r="A803" s="29"/>
      <c r="B803" s="29"/>
      <c r="C803" s="38"/>
      <c r="D803" s="38"/>
      <c r="E803" s="29"/>
      <c r="F803" s="30"/>
      <c r="G803" s="30"/>
      <c r="H803"/>
      <c r="I803"/>
      <c r="J803"/>
      <c r="K803"/>
      <c r="L803"/>
      <c r="M803"/>
      <c r="N803"/>
      <c r="O803"/>
      <c r="P803" s="30"/>
      <c r="Q803" s="30"/>
      <c r="R803" s="30"/>
      <c r="S803"/>
      <c r="T803"/>
      <c r="U803"/>
      <c r="V803"/>
      <c r="W803"/>
      <c r="X803"/>
    </row>
    <row r="804" spans="1:24" ht="12.75">
      <c r="A804" s="29"/>
      <c r="B804" s="29"/>
      <c r="C804" s="38"/>
      <c r="D804" s="38"/>
      <c r="E804" s="29"/>
      <c r="F804" s="30"/>
      <c r="G804" s="30"/>
      <c r="H804"/>
      <c r="I804"/>
      <c r="J804"/>
      <c r="K804"/>
      <c r="L804"/>
      <c r="M804"/>
      <c r="N804"/>
      <c r="O804"/>
      <c r="P804" s="30"/>
      <c r="Q804" s="30"/>
      <c r="R804" s="30"/>
      <c r="S804"/>
      <c r="T804"/>
      <c r="U804"/>
      <c r="V804"/>
      <c r="W804"/>
      <c r="X804"/>
    </row>
    <row r="805" spans="1:24" ht="12.75">
      <c r="A805" s="29"/>
      <c r="B805" s="29"/>
      <c r="C805" s="38"/>
      <c r="D805" s="38"/>
      <c r="E805" s="29"/>
      <c r="F805" s="30"/>
      <c r="G805" s="30"/>
      <c r="H805"/>
      <c r="I805"/>
      <c r="J805"/>
      <c r="K805"/>
      <c r="L805"/>
      <c r="M805"/>
      <c r="N805"/>
      <c r="O805"/>
      <c r="P805" s="30"/>
      <c r="Q805" s="30"/>
      <c r="R805" s="30"/>
      <c r="S805"/>
      <c r="T805"/>
      <c r="U805"/>
      <c r="V805"/>
      <c r="W805"/>
      <c r="X805"/>
    </row>
    <row r="806" spans="1:24" ht="12.75">
      <c r="A806" s="29"/>
      <c r="B806" s="29"/>
      <c r="C806" s="38"/>
      <c r="D806" s="38"/>
      <c r="E806" s="29"/>
      <c r="F806" s="30"/>
      <c r="G806" s="30"/>
      <c r="H806"/>
      <c r="I806"/>
      <c r="J806"/>
      <c r="K806"/>
      <c r="L806"/>
      <c r="M806"/>
      <c r="N806"/>
      <c r="O806"/>
      <c r="P806" s="30"/>
      <c r="Q806" s="30"/>
      <c r="R806" s="30"/>
      <c r="S806"/>
      <c r="T806"/>
      <c r="U806"/>
      <c r="V806"/>
      <c r="W806"/>
      <c r="X806"/>
    </row>
    <row r="807" spans="1:24" ht="12.75">
      <c r="A807" s="29"/>
      <c r="B807" s="29"/>
      <c r="C807" s="38"/>
      <c r="D807" s="38"/>
      <c r="E807" s="29"/>
      <c r="F807" s="30"/>
      <c r="G807" s="30"/>
      <c r="H807"/>
      <c r="I807"/>
      <c r="J807"/>
      <c r="K807"/>
      <c r="L807"/>
      <c r="M807"/>
      <c r="N807"/>
      <c r="O807"/>
      <c r="P807" s="30"/>
      <c r="Q807" s="30"/>
      <c r="R807" s="30"/>
      <c r="S807"/>
      <c r="T807"/>
      <c r="U807"/>
      <c r="V807"/>
      <c r="W807"/>
      <c r="X807"/>
    </row>
    <row r="808" spans="1:24" ht="12.75">
      <c r="A808" s="29"/>
      <c r="B808" s="29"/>
      <c r="C808" s="38"/>
      <c r="D808" s="38"/>
      <c r="E808" s="29"/>
      <c r="F808" s="30"/>
      <c r="G808" s="30"/>
      <c r="H808"/>
      <c r="I808"/>
      <c r="J808"/>
      <c r="K808"/>
      <c r="L808"/>
      <c r="M808"/>
      <c r="N808"/>
      <c r="O808"/>
      <c r="P808" s="30"/>
      <c r="Q808" s="30"/>
      <c r="R808" s="30"/>
      <c r="S808"/>
      <c r="T808"/>
      <c r="U808"/>
      <c r="V808"/>
      <c r="W808"/>
      <c r="X808"/>
    </row>
    <row r="809" spans="1:24" ht="12.75">
      <c r="A809" s="29"/>
      <c r="B809" s="29"/>
      <c r="C809" s="38"/>
      <c r="D809" s="38"/>
      <c r="E809" s="29"/>
      <c r="F809" s="30"/>
      <c r="G809" s="30"/>
      <c r="H809"/>
      <c r="I809"/>
      <c r="J809"/>
      <c r="K809"/>
      <c r="L809"/>
      <c r="M809"/>
      <c r="N809"/>
      <c r="O809"/>
      <c r="P809" s="30"/>
      <c r="Q809" s="30"/>
      <c r="R809" s="30"/>
      <c r="S809"/>
      <c r="T809"/>
      <c r="U809"/>
      <c r="V809"/>
      <c r="W809"/>
      <c r="X809"/>
    </row>
    <row r="810" spans="1:24" ht="12.75">
      <c r="A810" s="29"/>
      <c r="B810" s="29"/>
      <c r="C810" s="38"/>
      <c r="D810" s="38"/>
      <c r="E810" s="29"/>
      <c r="F810" s="30"/>
      <c r="G810" s="30"/>
      <c r="H810"/>
      <c r="I810"/>
      <c r="J810"/>
      <c r="K810"/>
      <c r="L810"/>
      <c r="M810"/>
      <c r="N810"/>
      <c r="O810"/>
      <c r="P810" s="30"/>
      <c r="Q810" s="30"/>
      <c r="R810" s="30"/>
      <c r="S810"/>
      <c r="T810"/>
      <c r="U810"/>
      <c r="V810"/>
      <c r="W810"/>
      <c r="X810"/>
    </row>
    <row r="811" spans="1:24" ht="12.75">
      <c r="A811" s="29"/>
      <c r="B811" s="29"/>
      <c r="C811" s="38"/>
      <c r="D811" s="38"/>
      <c r="E811" s="29"/>
      <c r="F811" s="30"/>
      <c r="G811" s="30"/>
      <c r="H811"/>
      <c r="I811"/>
      <c r="J811"/>
      <c r="K811"/>
      <c r="L811"/>
      <c r="M811"/>
      <c r="N811"/>
      <c r="O811"/>
      <c r="P811" s="30"/>
      <c r="Q811" s="30"/>
      <c r="R811" s="30"/>
      <c r="S811"/>
      <c r="T811"/>
      <c r="U811"/>
      <c r="V811"/>
      <c r="W811"/>
      <c r="X811"/>
    </row>
    <row r="812" spans="1:24" ht="12.75">
      <c r="A812" s="29"/>
      <c r="B812" s="29"/>
      <c r="C812" s="38"/>
      <c r="D812" s="38"/>
      <c r="E812" s="29"/>
      <c r="F812" s="30"/>
      <c r="G812" s="30"/>
      <c r="H812"/>
      <c r="I812"/>
      <c r="J812"/>
      <c r="K812"/>
      <c r="L812"/>
      <c r="M812"/>
      <c r="N812"/>
      <c r="O812"/>
      <c r="P812" s="30"/>
      <c r="Q812" s="30"/>
      <c r="R812" s="30"/>
      <c r="S812"/>
      <c r="T812"/>
      <c r="U812"/>
      <c r="V812"/>
      <c r="W812"/>
      <c r="X812"/>
    </row>
    <row r="813" spans="1:24" ht="12.75">
      <c r="A813" s="29"/>
      <c r="B813" s="29"/>
      <c r="C813" s="38"/>
      <c r="D813" s="38"/>
      <c r="E813" s="29"/>
      <c r="F813" s="30"/>
      <c r="G813" s="30"/>
      <c r="H813"/>
      <c r="I813"/>
      <c r="J813"/>
      <c r="K813"/>
      <c r="L813"/>
      <c r="M813"/>
      <c r="N813"/>
      <c r="O813"/>
      <c r="P813" s="30"/>
      <c r="Q813" s="30"/>
      <c r="R813" s="30"/>
      <c r="S813"/>
      <c r="T813"/>
      <c r="U813"/>
      <c r="V813"/>
      <c r="W813"/>
      <c r="X813"/>
    </row>
    <row r="814" spans="1:24" ht="12.75">
      <c r="A814" s="29"/>
      <c r="B814" s="29"/>
      <c r="C814" s="38"/>
      <c r="D814" s="38"/>
      <c r="E814" s="29"/>
      <c r="F814" s="30"/>
      <c r="G814" s="30"/>
      <c r="H814"/>
      <c r="I814"/>
      <c r="J814"/>
      <c r="K814"/>
      <c r="L814"/>
      <c r="M814"/>
      <c r="N814"/>
      <c r="O814"/>
      <c r="P814" s="30"/>
      <c r="Q814" s="30"/>
      <c r="R814" s="30"/>
      <c r="S814"/>
      <c r="T814"/>
      <c r="U814"/>
      <c r="V814"/>
      <c r="W814"/>
      <c r="X814"/>
    </row>
    <row r="815" spans="1:24" ht="12.75">
      <c r="A815" s="29"/>
      <c r="B815" s="29"/>
      <c r="C815" s="38"/>
      <c r="D815" s="38"/>
      <c r="E815" s="29"/>
      <c r="F815" s="30"/>
      <c r="G815" s="30"/>
      <c r="H815"/>
      <c r="I815"/>
      <c r="J815"/>
      <c r="K815"/>
      <c r="L815"/>
      <c r="M815"/>
      <c r="N815"/>
      <c r="O815"/>
      <c r="P815" s="30"/>
      <c r="Q815" s="30"/>
      <c r="R815" s="30"/>
      <c r="S815"/>
      <c r="T815"/>
      <c r="U815"/>
      <c r="V815"/>
      <c r="W815"/>
      <c r="X815"/>
    </row>
    <row r="816" spans="1:24" ht="12.75">
      <c r="A816" s="29"/>
      <c r="B816" s="29"/>
      <c r="C816" s="38"/>
      <c r="D816" s="38"/>
      <c r="E816" s="29"/>
      <c r="F816" s="30"/>
      <c r="G816" s="30"/>
      <c r="H816"/>
      <c r="I816"/>
      <c r="J816"/>
      <c r="K816"/>
      <c r="L816"/>
      <c r="M816"/>
      <c r="N816"/>
      <c r="O816"/>
      <c r="P816" s="30"/>
      <c r="Q816" s="30"/>
      <c r="R816" s="30"/>
      <c r="S816"/>
      <c r="T816"/>
      <c r="U816"/>
      <c r="V816"/>
      <c r="W816"/>
      <c r="X816"/>
    </row>
    <row r="817" spans="1:24" ht="12.75">
      <c r="A817" s="29"/>
      <c r="B817" s="29"/>
      <c r="C817" s="38"/>
      <c r="D817" s="38"/>
      <c r="E817" s="29"/>
      <c r="F817" s="30"/>
      <c r="G817" s="30"/>
      <c r="H817"/>
      <c r="I817"/>
      <c r="J817"/>
      <c r="K817"/>
      <c r="L817"/>
      <c r="M817"/>
      <c r="N817"/>
      <c r="O817"/>
      <c r="P817" s="30"/>
      <c r="Q817" s="30"/>
      <c r="R817" s="30"/>
      <c r="S817"/>
      <c r="T817"/>
      <c r="U817"/>
      <c r="V817"/>
      <c r="W817"/>
      <c r="X817"/>
    </row>
    <row r="818" spans="1:24" ht="12.75">
      <c r="A818" s="29"/>
      <c r="B818" s="29"/>
      <c r="C818" s="38"/>
      <c r="D818" s="38"/>
      <c r="E818" s="29"/>
      <c r="F818" s="30"/>
      <c r="G818" s="30"/>
      <c r="H818"/>
      <c r="I818"/>
      <c r="J818"/>
      <c r="K818"/>
      <c r="L818"/>
      <c r="M818"/>
      <c r="N818"/>
      <c r="O818"/>
      <c r="P818" s="30"/>
      <c r="Q818" s="30"/>
      <c r="R818" s="30"/>
      <c r="S818"/>
      <c r="T818"/>
      <c r="U818"/>
      <c r="V818"/>
      <c r="W818"/>
      <c r="X818"/>
    </row>
    <row r="819" spans="1:24" ht="12.75">
      <c r="A819" s="29"/>
      <c r="B819" s="29"/>
      <c r="C819" s="38"/>
      <c r="D819" s="38"/>
      <c r="E819" s="29"/>
      <c r="F819" s="30"/>
      <c r="G819" s="30"/>
      <c r="H819"/>
      <c r="I819"/>
      <c r="J819"/>
      <c r="K819"/>
      <c r="L819"/>
      <c r="M819"/>
      <c r="N819"/>
      <c r="O819"/>
      <c r="P819" s="30"/>
      <c r="Q819" s="30"/>
      <c r="R819" s="30"/>
      <c r="S819"/>
      <c r="T819"/>
      <c r="U819"/>
      <c r="V819"/>
      <c r="W819"/>
      <c r="X819"/>
    </row>
    <row r="820" spans="1:24" ht="12.75">
      <c r="A820" s="29"/>
      <c r="B820" s="29"/>
      <c r="C820" s="38"/>
      <c r="D820" s="38"/>
      <c r="E820" s="29"/>
      <c r="F820" s="30"/>
      <c r="G820" s="30"/>
      <c r="H820"/>
      <c r="I820"/>
      <c r="J820"/>
      <c r="K820"/>
      <c r="L820"/>
      <c r="M820"/>
      <c r="N820"/>
      <c r="O820"/>
      <c r="P820" s="30"/>
      <c r="Q820" s="30"/>
      <c r="R820" s="30"/>
      <c r="S820"/>
      <c r="T820"/>
      <c r="U820"/>
      <c r="V820"/>
      <c r="W820"/>
      <c r="X820"/>
    </row>
    <row r="821" spans="1:24" ht="12.75">
      <c r="A821" s="29"/>
      <c r="B821" s="29"/>
      <c r="C821" s="38"/>
      <c r="D821" s="38"/>
      <c r="E821" s="29"/>
      <c r="F821" s="30"/>
      <c r="G821" s="30"/>
      <c r="H821"/>
      <c r="I821"/>
      <c r="J821"/>
      <c r="K821"/>
      <c r="L821"/>
      <c r="M821"/>
      <c r="N821"/>
      <c r="O821"/>
      <c r="P821" s="30"/>
      <c r="Q821" s="30"/>
      <c r="R821" s="30"/>
      <c r="S821"/>
      <c r="T821"/>
      <c r="U821"/>
      <c r="V821"/>
      <c r="W821"/>
      <c r="X821"/>
    </row>
    <row r="822" spans="1:24" ht="12.75">
      <c r="A822" s="29"/>
      <c r="B822" s="29"/>
      <c r="C822" s="38"/>
      <c r="D822" s="38"/>
      <c r="E822" s="29"/>
      <c r="F822" s="30"/>
      <c r="G822" s="30"/>
      <c r="H822"/>
      <c r="I822"/>
      <c r="J822"/>
      <c r="K822"/>
      <c r="L822"/>
      <c r="M822"/>
      <c r="N822"/>
      <c r="O822"/>
      <c r="P822" s="30"/>
      <c r="Q822" s="30"/>
      <c r="R822" s="30"/>
      <c r="S822"/>
      <c r="T822"/>
      <c r="U822"/>
      <c r="V822"/>
      <c r="W822"/>
      <c r="X822"/>
    </row>
    <row r="823" spans="1:24" ht="12.75">
      <c r="A823" s="29"/>
      <c r="B823" s="29"/>
      <c r="C823" s="38"/>
      <c r="D823" s="38"/>
      <c r="E823" s="29"/>
      <c r="F823" s="30"/>
      <c r="G823" s="30"/>
      <c r="H823"/>
      <c r="I823"/>
      <c r="J823"/>
      <c r="K823"/>
      <c r="L823"/>
      <c r="M823"/>
      <c r="N823"/>
      <c r="O823"/>
      <c r="P823" s="30"/>
      <c r="Q823" s="30"/>
      <c r="R823" s="30"/>
      <c r="S823"/>
      <c r="T823"/>
      <c r="U823"/>
      <c r="V823"/>
      <c r="W823"/>
      <c r="X823"/>
    </row>
    <row r="824" spans="1:24" ht="12.75">
      <c r="A824" s="29"/>
      <c r="B824" s="29"/>
      <c r="C824" s="38"/>
      <c r="D824" s="38"/>
      <c r="E824" s="29"/>
      <c r="F824" s="30"/>
      <c r="G824" s="30"/>
      <c r="H824"/>
      <c r="I824"/>
      <c r="J824"/>
      <c r="K824"/>
      <c r="L824"/>
      <c r="M824"/>
      <c r="N824"/>
      <c r="O824"/>
      <c r="P824" s="30"/>
      <c r="Q824" s="30"/>
      <c r="R824" s="30"/>
      <c r="S824"/>
      <c r="T824"/>
      <c r="U824"/>
      <c r="V824"/>
      <c r="W824"/>
      <c r="X824"/>
    </row>
    <row r="825" spans="1:24" ht="12.75">
      <c r="A825" s="29"/>
      <c r="B825" s="29"/>
      <c r="C825" s="38"/>
      <c r="D825" s="38"/>
      <c r="E825" s="29"/>
      <c r="F825" s="30"/>
      <c r="G825" s="30"/>
      <c r="H825"/>
      <c r="I825"/>
      <c r="J825"/>
      <c r="K825"/>
      <c r="L825"/>
      <c r="M825"/>
      <c r="N825"/>
      <c r="O825"/>
      <c r="P825" s="30"/>
      <c r="Q825" s="30"/>
      <c r="R825" s="30"/>
      <c r="S825"/>
      <c r="T825"/>
      <c r="U825"/>
      <c r="V825"/>
      <c r="W825"/>
      <c r="X825"/>
    </row>
    <row r="826" spans="1:24" ht="12.75">
      <c r="A826" s="29"/>
      <c r="B826" s="29"/>
      <c r="C826" s="38"/>
      <c r="D826" s="38"/>
      <c r="E826" s="29"/>
      <c r="F826" s="30"/>
      <c r="G826" s="30"/>
      <c r="H826"/>
      <c r="I826"/>
      <c r="J826"/>
      <c r="K826"/>
      <c r="L826"/>
      <c r="M826"/>
      <c r="N826"/>
      <c r="O826"/>
      <c r="P826" s="30"/>
      <c r="Q826" s="30"/>
      <c r="R826" s="30"/>
      <c r="S826"/>
      <c r="T826"/>
      <c r="U826"/>
      <c r="V826"/>
      <c r="W826"/>
      <c r="X826"/>
    </row>
    <row r="827" spans="1:24" ht="12.75">
      <c r="A827" s="29"/>
      <c r="B827" s="29"/>
      <c r="C827" s="38"/>
      <c r="D827" s="38"/>
      <c r="E827" s="29"/>
      <c r="F827" s="30"/>
      <c r="G827" s="30"/>
      <c r="H827"/>
      <c r="I827"/>
      <c r="J827"/>
      <c r="K827"/>
      <c r="L827"/>
      <c r="M827"/>
      <c r="N827"/>
      <c r="O827"/>
      <c r="P827" s="30"/>
      <c r="Q827" s="30"/>
      <c r="R827" s="30"/>
      <c r="S827"/>
      <c r="T827"/>
      <c r="U827"/>
      <c r="V827"/>
      <c r="W827"/>
      <c r="X827"/>
    </row>
    <row r="828" spans="1:24" ht="12.75">
      <c r="A828" s="29"/>
      <c r="B828" s="29"/>
      <c r="C828" s="38"/>
      <c r="D828" s="38"/>
      <c r="E828" s="29"/>
      <c r="F828" s="30"/>
      <c r="G828" s="30"/>
      <c r="H828"/>
      <c r="I828"/>
      <c r="J828"/>
      <c r="K828"/>
      <c r="L828"/>
      <c r="M828"/>
      <c r="N828"/>
      <c r="O828"/>
      <c r="P828" s="30"/>
      <c r="Q828" s="30"/>
      <c r="R828" s="30"/>
      <c r="S828"/>
      <c r="T828"/>
      <c r="U828"/>
      <c r="V828"/>
      <c r="W828"/>
      <c r="X828"/>
    </row>
    <row r="829" spans="1:24" ht="12.75">
      <c r="A829" s="29"/>
      <c r="B829" s="29"/>
      <c r="C829" s="38"/>
      <c r="D829" s="38"/>
      <c r="E829" s="29"/>
      <c r="F829" s="30"/>
      <c r="G829" s="30"/>
      <c r="H829"/>
      <c r="I829"/>
      <c r="J829"/>
      <c r="K829"/>
      <c r="L829"/>
      <c r="M829"/>
      <c r="N829"/>
      <c r="O829"/>
      <c r="P829" s="30"/>
      <c r="Q829" s="30"/>
      <c r="R829" s="30"/>
      <c r="S829"/>
      <c r="T829"/>
      <c r="U829"/>
      <c r="V829"/>
      <c r="W829"/>
      <c r="X829"/>
    </row>
    <row r="830" spans="1:24" ht="12.75">
      <c r="A830" s="29"/>
      <c r="B830" s="29"/>
      <c r="C830" s="38"/>
      <c r="D830" s="38"/>
      <c r="E830" s="29"/>
      <c r="F830" s="30"/>
      <c r="G830" s="30"/>
      <c r="H830"/>
      <c r="I830"/>
      <c r="J830"/>
      <c r="K830"/>
      <c r="L830"/>
      <c r="M830"/>
      <c r="N830"/>
      <c r="O830"/>
      <c r="P830" s="30"/>
      <c r="Q830" s="30"/>
      <c r="R830" s="30"/>
      <c r="S830"/>
      <c r="T830"/>
      <c r="U830"/>
      <c r="V830"/>
      <c r="W830"/>
      <c r="X830"/>
    </row>
    <row r="831" spans="1:24" ht="12.75">
      <c r="A831" s="29"/>
      <c r="B831" s="29"/>
      <c r="C831" s="38"/>
      <c r="D831" s="38"/>
      <c r="E831" s="29"/>
      <c r="F831" s="30"/>
      <c r="G831" s="30"/>
      <c r="H831"/>
      <c r="I831"/>
      <c r="J831"/>
      <c r="K831"/>
      <c r="L831"/>
      <c r="M831"/>
      <c r="N831"/>
      <c r="O831"/>
      <c r="P831" s="30"/>
      <c r="Q831" s="30"/>
      <c r="R831" s="30"/>
      <c r="S831"/>
      <c r="T831"/>
      <c r="U831"/>
      <c r="V831"/>
      <c r="W831"/>
      <c r="X831"/>
    </row>
    <row r="832" spans="1:24" ht="12.75">
      <c r="A832" s="29"/>
      <c r="B832" s="29"/>
      <c r="C832" s="38"/>
      <c r="D832" s="38"/>
      <c r="E832" s="29"/>
      <c r="F832" s="30"/>
      <c r="G832" s="30"/>
      <c r="H832"/>
      <c r="I832"/>
      <c r="J832"/>
      <c r="K832"/>
      <c r="L832"/>
      <c r="M832"/>
      <c r="N832"/>
      <c r="O832"/>
      <c r="P832" s="30"/>
      <c r="Q832" s="30"/>
      <c r="R832" s="30"/>
      <c r="S832"/>
      <c r="T832"/>
      <c r="U832"/>
      <c r="V832"/>
      <c r="W832"/>
      <c r="X832"/>
    </row>
    <row r="833" spans="1:24" ht="12.75">
      <c r="A833" s="29"/>
      <c r="B833" s="29"/>
      <c r="C833" s="38"/>
      <c r="D833" s="38"/>
      <c r="E833" s="29"/>
      <c r="F833" s="30"/>
      <c r="G833" s="30"/>
      <c r="H833"/>
      <c r="I833"/>
      <c r="J833"/>
      <c r="K833"/>
      <c r="L833"/>
      <c r="M833"/>
      <c r="N833"/>
      <c r="O833"/>
      <c r="P833" s="30"/>
      <c r="Q833" s="30"/>
      <c r="R833" s="30"/>
      <c r="S833"/>
      <c r="T833"/>
      <c r="U833"/>
      <c r="V833"/>
      <c r="W833"/>
      <c r="X833"/>
    </row>
    <row r="834" spans="1:24" ht="12.75">
      <c r="A834" s="29"/>
      <c r="B834" s="29"/>
      <c r="C834" s="38"/>
      <c r="D834" s="38"/>
      <c r="E834" s="29"/>
      <c r="F834" s="30"/>
      <c r="G834" s="30"/>
      <c r="H834"/>
      <c r="I834"/>
      <c r="J834"/>
      <c r="K834"/>
      <c r="L834"/>
      <c r="M834"/>
      <c r="N834"/>
      <c r="O834"/>
      <c r="P834" s="30"/>
      <c r="Q834" s="30"/>
      <c r="R834" s="30"/>
      <c r="S834"/>
      <c r="T834"/>
      <c r="U834"/>
      <c r="V834"/>
      <c r="W834"/>
      <c r="X834"/>
    </row>
    <row r="835" spans="1:24" ht="12.75">
      <c r="A835" s="29"/>
      <c r="B835" s="29"/>
      <c r="C835" s="38"/>
      <c r="D835" s="38"/>
      <c r="E835" s="29"/>
      <c r="F835" s="30"/>
      <c r="G835" s="30"/>
      <c r="H835"/>
      <c r="I835"/>
      <c r="J835"/>
      <c r="K835"/>
      <c r="L835"/>
      <c r="M835"/>
      <c r="N835"/>
      <c r="O835"/>
      <c r="P835" s="30"/>
      <c r="Q835" s="30"/>
      <c r="R835" s="30"/>
      <c r="S835"/>
      <c r="T835"/>
      <c r="U835"/>
      <c r="V835"/>
      <c r="W835"/>
      <c r="X835"/>
    </row>
    <row r="836" spans="1:24" ht="12.75">
      <c r="A836" s="29"/>
      <c r="B836" s="29"/>
      <c r="C836" s="38"/>
      <c r="D836" s="38"/>
      <c r="E836" s="29"/>
      <c r="F836" s="30"/>
      <c r="G836" s="30"/>
      <c r="H836"/>
      <c r="I836"/>
      <c r="J836"/>
      <c r="K836"/>
      <c r="L836"/>
      <c r="M836"/>
      <c r="N836"/>
      <c r="O836"/>
      <c r="P836" s="30"/>
      <c r="Q836" s="30"/>
      <c r="R836" s="30"/>
      <c r="S836"/>
      <c r="T836"/>
      <c r="U836"/>
      <c r="V836"/>
      <c r="W836"/>
      <c r="X836"/>
    </row>
    <row r="837" spans="1:24" ht="12.75">
      <c r="A837" s="29"/>
      <c r="B837" s="29"/>
      <c r="C837" s="38"/>
      <c r="D837" s="38"/>
      <c r="E837" s="29"/>
      <c r="F837" s="30"/>
      <c r="G837" s="30"/>
      <c r="H837"/>
      <c r="I837"/>
      <c r="J837"/>
      <c r="K837"/>
      <c r="L837"/>
      <c r="M837"/>
      <c r="N837"/>
      <c r="O837"/>
      <c r="P837" s="30"/>
      <c r="Q837" s="30"/>
      <c r="R837" s="30"/>
      <c r="S837"/>
      <c r="T837"/>
      <c r="U837"/>
      <c r="V837"/>
      <c r="W837"/>
      <c r="X837"/>
    </row>
    <row r="838" spans="1:24" ht="12.75">
      <c r="A838" s="29"/>
      <c r="B838" s="29"/>
      <c r="C838" s="38"/>
      <c r="D838" s="38"/>
      <c r="E838" s="29"/>
      <c r="F838" s="30"/>
      <c r="G838" s="30"/>
      <c r="H838"/>
      <c r="I838"/>
      <c r="J838"/>
      <c r="K838"/>
      <c r="L838"/>
      <c r="M838"/>
      <c r="N838"/>
      <c r="O838"/>
      <c r="P838" s="30"/>
      <c r="Q838" s="30"/>
      <c r="R838" s="30"/>
      <c r="S838"/>
      <c r="T838"/>
      <c r="U838"/>
      <c r="V838"/>
      <c r="W838"/>
      <c r="X838"/>
    </row>
    <row r="839" spans="1:24" ht="12.75">
      <c r="A839" s="29"/>
      <c r="B839" s="29"/>
      <c r="C839" s="38"/>
      <c r="D839" s="38"/>
      <c r="E839" s="29"/>
      <c r="F839" s="30"/>
      <c r="G839" s="30"/>
      <c r="H839"/>
      <c r="I839"/>
      <c r="J839"/>
      <c r="K839"/>
      <c r="L839"/>
      <c r="M839"/>
      <c r="N839"/>
      <c r="O839"/>
      <c r="P839" s="30"/>
      <c r="Q839" s="30"/>
      <c r="R839" s="30"/>
      <c r="S839"/>
      <c r="T839"/>
      <c r="U839"/>
      <c r="V839"/>
      <c r="W839"/>
      <c r="X839"/>
    </row>
    <row r="840" spans="1:24" ht="12.75">
      <c r="A840" s="29"/>
      <c r="B840" s="29"/>
      <c r="C840" s="38"/>
      <c r="D840" s="38"/>
      <c r="E840" s="29"/>
      <c r="F840" s="30"/>
      <c r="G840" s="30"/>
      <c r="H840"/>
      <c r="I840"/>
      <c r="J840"/>
      <c r="K840"/>
      <c r="L840"/>
      <c r="M840"/>
      <c r="N840"/>
      <c r="O840"/>
      <c r="P840" s="30"/>
      <c r="Q840" s="30"/>
      <c r="R840" s="30"/>
      <c r="S840"/>
      <c r="T840"/>
      <c r="U840"/>
      <c r="V840"/>
      <c r="W840"/>
      <c r="X840"/>
    </row>
    <row r="841" spans="1:24" ht="12.75">
      <c r="A841" s="29"/>
      <c r="B841" s="29"/>
      <c r="C841" s="38"/>
      <c r="D841" s="38"/>
      <c r="E841" s="29"/>
      <c r="F841" s="30"/>
      <c r="G841" s="30"/>
      <c r="H841"/>
      <c r="I841"/>
      <c r="J841"/>
      <c r="K841"/>
      <c r="L841"/>
      <c r="M841"/>
      <c r="N841"/>
      <c r="O841"/>
      <c r="P841" s="30"/>
      <c r="Q841" s="30"/>
      <c r="R841" s="30"/>
      <c r="S841"/>
      <c r="T841"/>
      <c r="U841"/>
      <c r="V841"/>
      <c r="W841"/>
      <c r="X841"/>
    </row>
    <row r="842" spans="1:24" ht="12.75">
      <c r="A842" s="29"/>
      <c r="B842" s="29"/>
      <c r="C842" s="38"/>
      <c r="D842" s="38"/>
      <c r="E842" s="29"/>
      <c r="F842" s="30"/>
      <c r="G842" s="30"/>
      <c r="H842"/>
      <c r="I842"/>
      <c r="J842"/>
      <c r="K842"/>
      <c r="L842"/>
      <c r="M842"/>
      <c r="N842"/>
      <c r="O842"/>
      <c r="P842" s="30"/>
      <c r="Q842" s="30"/>
      <c r="R842" s="30"/>
      <c r="S842"/>
      <c r="T842"/>
      <c r="U842"/>
      <c r="V842"/>
      <c r="W842"/>
      <c r="X842"/>
    </row>
    <row r="843" spans="1:24" ht="12.75">
      <c r="A843" s="29"/>
      <c r="B843" s="29"/>
      <c r="C843" s="38"/>
      <c r="D843" s="38"/>
      <c r="E843" s="29"/>
      <c r="F843" s="30"/>
      <c r="G843" s="30"/>
      <c r="H843"/>
      <c r="I843"/>
      <c r="J843"/>
      <c r="K843"/>
      <c r="L843"/>
      <c r="M843"/>
      <c r="N843"/>
      <c r="O843"/>
      <c r="P843" s="30"/>
      <c r="Q843" s="30"/>
      <c r="R843" s="30"/>
      <c r="S843"/>
      <c r="T843"/>
      <c r="U843"/>
      <c r="V843"/>
      <c r="W843"/>
      <c r="X843"/>
    </row>
    <row r="844" spans="1:24" ht="12.75">
      <c r="A844" s="29"/>
      <c r="B844" s="29"/>
      <c r="C844" s="38"/>
      <c r="D844" s="38"/>
      <c r="E844" s="29"/>
      <c r="F844" s="30"/>
      <c r="G844" s="30"/>
      <c r="H844"/>
      <c r="I844"/>
      <c r="J844"/>
      <c r="K844"/>
      <c r="L844"/>
      <c r="M844"/>
      <c r="N844"/>
      <c r="O844"/>
      <c r="P844" s="30"/>
      <c r="Q844" s="30"/>
      <c r="R844" s="30"/>
      <c r="S844"/>
      <c r="T844"/>
      <c r="U844"/>
      <c r="V844"/>
      <c r="W844"/>
      <c r="X844"/>
    </row>
    <row r="845" spans="1:24" ht="12.75">
      <c r="A845" s="29"/>
      <c r="B845" s="29"/>
      <c r="C845" s="38"/>
      <c r="D845" s="38"/>
      <c r="E845" s="29"/>
      <c r="F845" s="30"/>
      <c r="G845" s="30"/>
      <c r="H845"/>
      <c r="I845"/>
      <c r="J845"/>
      <c r="K845"/>
      <c r="L845"/>
      <c r="M845"/>
      <c r="N845"/>
      <c r="O845"/>
      <c r="P845" s="30"/>
      <c r="Q845" s="30"/>
      <c r="R845" s="30"/>
      <c r="S845"/>
      <c r="T845"/>
      <c r="U845"/>
      <c r="V845"/>
      <c r="W845"/>
      <c r="X845"/>
    </row>
    <row r="846" spans="1:24" ht="12.75">
      <c r="A846" s="29"/>
      <c r="B846" s="29"/>
      <c r="C846" s="38"/>
      <c r="D846" s="38"/>
      <c r="E846" s="29"/>
      <c r="F846" s="30"/>
      <c r="G846" s="30"/>
      <c r="H846"/>
      <c r="I846"/>
      <c r="J846"/>
      <c r="K846"/>
      <c r="L846"/>
      <c r="M846"/>
      <c r="N846"/>
      <c r="O846"/>
      <c r="P846" s="30"/>
      <c r="Q846" s="30"/>
      <c r="R846" s="30"/>
      <c r="S846"/>
      <c r="T846"/>
      <c r="U846"/>
      <c r="V846"/>
      <c r="W846"/>
      <c r="X846"/>
    </row>
    <row r="847" spans="1:24" ht="12.75">
      <c r="A847" s="29"/>
      <c r="B847" s="29"/>
      <c r="C847" s="38"/>
      <c r="D847" s="38"/>
      <c r="E847" s="29"/>
      <c r="F847" s="30"/>
      <c r="G847" s="30"/>
      <c r="H847"/>
      <c r="I847"/>
      <c r="J847"/>
      <c r="K847"/>
      <c r="L847"/>
      <c r="M847"/>
      <c r="N847"/>
      <c r="O847"/>
      <c r="P847" s="30"/>
      <c r="Q847" s="30"/>
      <c r="R847" s="30"/>
      <c r="S847"/>
      <c r="T847"/>
      <c r="U847"/>
      <c r="V847"/>
      <c r="W847"/>
      <c r="X847"/>
    </row>
    <row r="848" spans="1:24" ht="12.75">
      <c r="A848" s="29"/>
      <c r="B848" s="29"/>
      <c r="C848" s="38"/>
      <c r="D848" s="38"/>
      <c r="E848" s="29"/>
      <c r="F848" s="30"/>
      <c r="G848" s="30"/>
      <c r="H848"/>
      <c r="I848"/>
      <c r="J848"/>
      <c r="K848"/>
      <c r="L848"/>
      <c r="M848"/>
      <c r="N848"/>
      <c r="O848"/>
      <c r="P848" s="30"/>
      <c r="Q848" s="30"/>
      <c r="R848" s="30"/>
      <c r="S848"/>
      <c r="T848"/>
      <c r="U848"/>
      <c r="V848"/>
      <c r="W848"/>
      <c r="X848"/>
    </row>
    <row r="849" spans="1:24" ht="12.75">
      <c r="A849" s="29"/>
      <c r="B849" s="29"/>
      <c r="C849" s="38"/>
      <c r="D849" s="38"/>
      <c r="E849" s="29"/>
      <c r="F849" s="30"/>
      <c r="G849" s="30"/>
      <c r="H849"/>
      <c r="I849"/>
      <c r="J849"/>
      <c r="K849"/>
      <c r="L849"/>
      <c r="M849"/>
      <c r="N849"/>
      <c r="O849"/>
      <c r="P849" s="30"/>
      <c r="Q849" s="30"/>
      <c r="R849" s="30"/>
      <c r="S849"/>
      <c r="T849"/>
      <c r="U849"/>
      <c r="V849"/>
      <c r="W849"/>
      <c r="X849"/>
    </row>
    <row r="850" spans="1:24" ht="12.75">
      <c r="A850" s="29"/>
      <c r="B850" s="29"/>
      <c r="C850" s="38"/>
      <c r="D850" s="38"/>
      <c r="E850" s="29"/>
      <c r="F850" s="30"/>
      <c r="G850" s="30"/>
      <c r="H850"/>
      <c r="I850"/>
      <c r="J850"/>
      <c r="K850"/>
      <c r="L850"/>
      <c r="M850"/>
      <c r="N850"/>
      <c r="O850"/>
      <c r="P850" s="30"/>
      <c r="Q850" s="30"/>
      <c r="R850" s="30"/>
      <c r="S850"/>
      <c r="T850"/>
      <c r="U850"/>
      <c r="V850"/>
      <c r="W850"/>
      <c r="X850"/>
    </row>
    <row r="851" spans="1:24" ht="12.75">
      <c r="A851" s="29"/>
      <c r="B851" s="29"/>
      <c r="C851" s="38"/>
      <c r="D851" s="38"/>
      <c r="E851" s="29"/>
      <c r="F851" s="30"/>
      <c r="G851" s="30"/>
      <c r="H851"/>
      <c r="I851"/>
      <c r="J851"/>
      <c r="K851"/>
      <c r="L851"/>
      <c r="M851"/>
      <c r="N851"/>
      <c r="O851"/>
      <c r="P851" s="30"/>
      <c r="Q851" s="30"/>
      <c r="R851" s="30"/>
      <c r="S851"/>
      <c r="T851"/>
      <c r="U851"/>
      <c r="V851"/>
      <c r="W851"/>
      <c r="X851"/>
    </row>
    <row r="852" spans="1:24" ht="12.75">
      <c r="A852" s="29"/>
      <c r="B852" s="29"/>
      <c r="C852" s="38"/>
      <c r="D852" s="38"/>
      <c r="E852" s="29"/>
      <c r="F852" s="30"/>
      <c r="G852" s="30"/>
      <c r="H852"/>
      <c r="I852"/>
      <c r="J852"/>
      <c r="K852"/>
      <c r="L852"/>
      <c r="M852"/>
      <c r="N852"/>
      <c r="O852"/>
      <c r="P852" s="30"/>
      <c r="Q852" s="30"/>
      <c r="R852" s="30"/>
      <c r="S852"/>
      <c r="T852"/>
      <c r="U852"/>
      <c r="V852"/>
      <c r="W852"/>
      <c r="X852"/>
    </row>
    <row r="853" spans="1:24" ht="12.75">
      <c r="A853" s="29"/>
      <c r="B853" s="29"/>
      <c r="C853" s="38"/>
      <c r="D853" s="38"/>
      <c r="E853" s="29"/>
      <c r="F853" s="30"/>
      <c r="G853" s="30"/>
      <c r="H853"/>
      <c r="I853"/>
      <c r="J853"/>
      <c r="K853"/>
      <c r="L853"/>
      <c r="M853"/>
      <c r="N853"/>
      <c r="O853"/>
      <c r="P853" s="30"/>
      <c r="Q853" s="30"/>
      <c r="R853" s="30"/>
      <c r="S853"/>
      <c r="T853"/>
      <c r="U853"/>
      <c r="V853"/>
      <c r="W853"/>
      <c r="X853"/>
    </row>
    <row r="854" spans="1:24" ht="12.75">
      <c r="A854" s="29"/>
      <c r="B854" s="29"/>
      <c r="C854" s="38"/>
      <c r="D854" s="38"/>
      <c r="E854" s="29"/>
      <c r="F854" s="30"/>
      <c r="G854" s="30"/>
      <c r="H854"/>
      <c r="I854"/>
      <c r="J854"/>
      <c r="K854"/>
      <c r="L854"/>
      <c r="M854"/>
      <c r="N854"/>
      <c r="O854"/>
      <c r="P854" s="30"/>
      <c r="Q854" s="30"/>
      <c r="R854" s="30"/>
      <c r="S854"/>
      <c r="T854"/>
      <c r="U854"/>
      <c r="V854"/>
      <c r="W854"/>
      <c r="X854"/>
    </row>
    <row r="855" spans="1:24" ht="12.75">
      <c r="A855" s="29"/>
      <c r="B855" s="29"/>
      <c r="C855" s="38"/>
      <c r="D855" s="38"/>
      <c r="E855" s="29"/>
      <c r="F855" s="30"/>
      <c r="G855" s="30"/>
      <c r="H855"/>
      <c r="I855"/>
      <c r="J855"/>
      <c r="K855"/>
      <c r="L855"/>
      <c r="M855"/>
      <c r="N855"/>
      <c r="O855"/>
      <c r="P855" s="30"/>
      <c r="Q855" s="30"/>
      <c r="R855" s="30"/>
      <c r="S855"/>
      <c r="T855"/>
      <c r="U855"/>
      <c r="V855"/>
      <c r="W855"/>
      <c r="X855"/>
    </row>
    <row r="856" spans="1:24" ht="12.75">
      <c r="A856" s="29"/>
      <c r="B856" s="29"/>
      <c r="C856" s="38"/>
      <c r="D856" s="38"/>
      <c r="E856" s="29"/>
      <c r="F856" s="30"/>
      <c r="G856" s="30"/>
      <c r="H856"/>
      <c r="I856"/>
      <c r="J856"/>
      <c r="K856"/>
      <c r="L856"/>
      <c r="M856"/>
      <c r="N856"/>
      <c r="O856"/>
      <c r="P856" s="30"/>
      <c r="Q856" s="30"/>
      <c r="R856" s="30"/>
      <c r="S856"/>
      <c r="T856"/>
      <c r="U856"/>
      <c r="V856"/>
      <c r="W856"/>
      <c r="X856"/>
    </row>
    <row r="857" spans="1:24" ht="12.75">
      <c r="A857" s="29"/>
      <c r="B857" s="29"/>
      <c r="C857" s="38"/>
      <c r="D857" s="38"/>
      <c r="E857" s="29"/>
      <c r="F857" s="30"/>
      <c r="G857" s="30"/>
      <c r="H857"/>
      <c r="I857"/>
      <c r="J857"/>
      <c r="K857"/>
      <c r="L857"/>
      <c r="M857"/>
      <c r="N857"/>
      <c r="O857"/>
      <c r="P857" s="30"/>
      <c r="Q857" s="30"/>
      <c r="R857" s="30"/>
      <c r="S857"/>
      <c r="T857"/>
      <c r="U857"/>
      <c r="V857"/>
      <c r="W857"/>
      <c r="X857"/>
    </row>
    <row r="858" spans="1:24" ht="12.75">
      <c r="A858" s="29"/>
      <c r="B858" s="29"/>
      <c r="C858" s="38"/>
      <c r="D858" s="38"/>
      <c r="E858" s="29"/>
      <c r="F858" s="30"/>
      <c r="G858" s="30"/>
      <c r="H858"/>
      <c r="I858"/>
      <c r="J858"/>
      <c r="K858"/>
      <c r="L858"/>
      <c r="M858"/>
      <c r="N858"/>
      <c r="O858"/>
      <c r="P858" s="30"/>
      <c r="Q858" s="30"/>
      <c r="R858" s="30"/>
      <c r="S858"/>
      <c r="T858"/>
      <c r="U858"/>
      <c r="V858"/>
      <c r="W858"/>
      <c r="X858"/>
    </row>
    <row r="859" spans="1:24" ht="12.75">
      <c r="A859" s="29"/>
      <c r="B859" s="29"/>
      <c r="C859" s="38"/>
      <c r="D859" s="38"/>
      <c r="E859" s="29"/>
      <c r="F859" s="30"/>
      <c r="G859" s="30"/>
      <c r="H859"/>
      <c r="I859"/>
      <c r="J859"/>
      <c r="K859"/>
      <c r="L859"/>
      <c r="M859"/>
      <c r="N859"/>
      <c r="O859"/>
      <c r="P859" s="30"/>
      <c r="Q859" s="30"/>
      <c r="R859" s="30"/>
      <c r="S859"/>
      <c r="T859"/>
      <c r="U859"/>
      <c r="V859"/>
      <c r="W859"/>
      <c r="X859"/>
    </row>
    <row r="860" spans="1:24" ht="12.75">
      <c r="A860" s="29"/>
      <c r="B860" s="29"/>
      <c r="C860" s="38"/>
      <c r="D860" s="38"/>
      <c r="E860" s="29"/>
      <c r="F860" s="30"/>
      <c r="G860" s="30"/>
      <c r="H860"/>
      <c r="I860"/>
      <c r="J860"/>
      <c r="K860"/>
      <c r="L860"/>
      <c r="M860"/>
      <c r="N860"/>
      <c r="O860"/>
      <c r="P860" s="30"/>
      <c r="Q860" s="30"/>
      <c r="R860" s="30"/>
      <c r="S860"/>
      <c r="T860"/>
      <c r="U860"/>
      <c r="V860"/>
      <c r="W860"/>
      <c r="X860"/>
    </row>
    <row r="861" spans="1:24" ht="12.75">
      <c r="A861" s="29"/>
      <c r="B861" s="29"/>
      <c r="C861" s="38"/>
      <c r="D861" s="38"/>
      <c r="E861" s="29"/>
      <c r="F861" s="30"/>
      <c r="G861" s="30"/>
      <c r="H861"/>
      <c r="I861"/>
      <c r="J861"/>
      <c r="K861"/>
      <c r="L861"/>
      <c r="M861"/>
      <c r="N861"/>
      <c r="O861"/>
      <c r="P861" s="30"/>
      <c r="Q861" s="30"/>
      <c r="R861" s="30"/>
      <c r="S861"/>
      <c r="T861"/>
      <c r="U861"/>
      <c r="V861"/>
      <c r="W861"/>
      <c r="X861"/>
    </row>
    <row r="862" spans="1:24" ht="12.75">
      <c r="A862" s="29"/>
      <c r="B862" s="29"/>
      <c r="C862" s="38"/>
      <c r="D862" s="38"/>
      <c r="E862" s="29"/>
      <c r="F862" s="30"/>
      <c r="G862" s="30"/>
      <c r="H862"/>
      <c r="I862"/>
      <c r="J862"/>
      <c r="K862"/>
      <c r="L862"/>
      <c r="M862"/>
      <c r="N862"/>
      <c r="O862"/>
      <c r="P862" s="30"/>
      <c r="Q862" s="30"/>
      <c r="R862" s="30"/>
      <c r="S862"/>
      <c r="T862"/>
      <c r="U862"/>
      <c r="V862"/>
      <c r="W862"/>
      <c r="X862"/>
    </row>
    <row r="863" spans="1:24" ht="12.75">
      <c r="A863" s="29"/>
      <c r="B863" s="29"/>
      <c r="C863" s="38"/>
      <c r="D863" s="38"/>
      <c r="E863" s="29"/>
      <c r="F863" s="30"/>
      <c r="G863" s="30"/>
      <c r="H863"/>
      <c r="I863"/>
      <c r="J863"/>
      <c r="K863"/>
      <c r="L863"/>
      <c r="M863"/>
      <c r="N863"/>
      <c r="O863"/>
      <c r="P863" s="30"/>
      <c r="Q863" s="30"/>
      <c r="R863" s="30"/>
      <c r="S863"/>
      <c r="T863"/>
      <c r="U863"/>
      <c r="V863"/>
      <c r="W863"/>
      <c r="X863"/>
    </row>
    <row r="864" spans="1:24" ht="12.75">
      <c r="A864" s="29"/>
      <c r="B864" s="29"/>
      <c r="C864" s="38"/>
      <c r="D864" s="38"/>
      <c r="E864" s="29"/>
      <c r="F864" s="30"/>
      <c r="G864" s="30"/>
      <c r="H864"/>
      <c r="I864"/>
      <c r="J864"/>
      <c r="K864"/>
      <c r="L864"/>
      <c r="M864"/>
      <c r="N864"/>
      <c r="O864"/>
      <c r="P864" s="30"/>
      <c r="Q864" s="30"/>
      <c r="R864" s="30"/>
      <c r="S864"/>
      <c r="T864"/>
      <c r="U864"/>
      <c r="V864"/>
      <c r="W864"/>
      <c r="X864"/>
    </row>
    <row r="865" spans="1:24" ht="12.75">
      <c r="A865" s="29"/>
      <c r="B865" s="29"/>
      <c r="C865" s="38"/>
      <c r="D865" s="38"/>
      <c r="E865" s="29"/>
      <c r="F865" s="30"/>
      <c r="G865" s="30"/>
      <c r="H865"/>
      <c r="I865"/>
      <c r="J865"/>
      <c r="K865"/>
      <c r="L865"/>
      <c r="M865"/>
      <c r="N865"/>
      <c r="O865"/>
      <c r="P865" s="30"/>
      <c r="Q865" s="30"/>
      <c r="R865" s="30"/>
      <c r="S865"/>
      <c r="T865"/>
      <c r="U865"/>
      <c r="V865"/>
      <c r="W865"/>
      <c r="X865"/>
    </row>
    <row r="866" spans="1:24" ht="12.75">
      <c r="A866" s="29"/>
      <c r="B866" s="29"/>
      <c r="C866" s="38"/>
      <c r="D866" s="38"/>
      <c r="E866" s="29"/>
      <c r="F866" s="30"/>
      <c r="G866" s="30"/>
      <c r="H866"/>
      <c r="I866"/>
      <c r="J866"/>
      <c r="K866"/>
      <c r="L866"/>
      <c r="M866"/>
      <c r="N866"/>
      <c r="O866"/>
      <c r="P866" s="30"/>
      <c r="Q866" s="30"/>
      <c r="R866" s="30"/>
      <c r="S866"/>
      <c r="T866"/>
      <c r="U866"/>
      <c r="V866"/>
      <c r="W866"/>
      <c r="X866"/>
    </row>
    <row r="867" spans="1:24" ht="12.75">
      <c r="A867" s="29"/>
      <c r="B867" s="29"/>
      <c r="C867" s="38"/>
      <c r="D867" s="38"/>
      <c r="E867" s="29"/>
      <c r="F867" s="30"/>
      <c r="G867" s="30"/>
      <c r="H867"/>
      <c r="I867"/>
      <c r="J867"/>
      <c r="K867"/>
      <c r="L867"/>
      <c r="M867"/>
      <c r="N867"/>
      <c r="O867"/>
      <c r="P867" s="30"/>
      <c r="Q867" s="30"/>
      <c r="R867" s="30"/>
      <c r="S867"/>
      <c r="T867"/>
      <c r="U867"/>
      <c r="V867"/>
      <c r="W867"/>
      <c r="X867"/>
    </row>
    <row r="868" spans="1:24" ht="12.75">
      <c r="A868" s="29"/>
      <c r="B868" s="29"/>
      <c r="C868" s="38"/>
      <c r="D868" s="38"/>
      <c r="E868" s="29"/>
      <c r="F868" s="30"/>
      <c r="G868" s="30"/>
      <c r="H868"/>
      <c r="I868"/>
      <c r="J868"/>
      <c r="K868"/>
      <c r="L868"/>
      <c r="M868"/>
      <c r="N868"/>
      <c r="O868"/>
      <c r="P868" s="30"/>
      <c r="Q868" s="30"/>
      <c r="R868" s="30"/>
      <c r="S868"/>
      <c r="T868"/>
      <c r="U868"/>
      <c r="V868"/>
      <c r="W868"/>
      <c r="X868"/>
    </row>
    <row r="869" spans="1:24" ht="12.75">
      <c r="A869" s="29"/>
      <c r="B869" s="29"/>
      <c r="C869" s="38"/>
      <c r="D869" s="38"/>
      <c r="E869" s="29"/>
      <c r="F869" s="30"/>
      <c r="G869" s="30"/>
      <c r="H869"/>
      <c r="I869"/>
      <c r="J869"/>
      <c r="K869"/>
      <c r="L869"/>
      <c r="M869"/>
      <c r="N869"/>
      <c r="O869"/>
      <c r="P869" s="30"/>
      <c r="Q869" s="30"/>
      <c r="R869" s="30"/>
      <c r="S869"/>
      <c r="T869"/>
      <c r="U869"/>
      <c r="V869"/>
      <c r="W869"/>
      <c r="X869"/>
    </row>
    <row r="870" spans="1:24" ht="12.75">
      <c r="A870" s="29"/>
      <c r="B870" s="29"/>
      <c r="C870" s="38"/>
      <c r="D870" s="38"/>
      <c r="E870" s="29"/>
      <c r="F870" s="30"/>
      <c r="G870" s="30"/>
      <c r="H870"/>
      <c r="I870"/>
      <c r="J870"/>
      <c r="K870"/>
      <c r="L870"/>
      <c r="M870"/>
      <c r="N870"/>
      <c r="O870"/>
      <c r="P870" s="30"/>
      <c r="Q870" s="30"/>
      <c r="R870" s="30"/>
      <c r="S870"/>
      <c r="T870"/>
      <c r="U870"/>
      <c r="V870"/>
      <c r="W870"/>
      <c r="X870"/>
    </row>
    <row r="871" spans="1:24" ht="12.75">
      <c r="A871" s="29"/>
      <c r="B871" s="29"/>
      <c r="C871" s="38"/>
      <c r="D871" s="38"/>
      <c r="E871" s="29"/>
      <c r="F871" s="30"/>
      <c r="G871" s="30"/>
      <c r="H871"/>
      <c r="I871"/>
      <c r="J871"/>
      <c r="K871"/>
      <c r="L871"/>
      <c r="M871"/>
      <c r="N871"/>
      <c r="O871"/>
      <c r="P871" s="30"/>
      <c r="Q871" s="30"/>
      <c r="R871" s="30"/>
      <c r="S871"/>
      <c r="T871"/>
      <c r="U871"/>
      <c r="V871"/>
      <c r="W871"/>
      <c r="X871"/>
    </row>
    <row r="872" spans="1:24" ht="12.75">
      <c r="A872" s="29"/>
      <c r="B872" s="29"/>
      <c r="C872" s="38"/>
      <c r="D872" s="38"/>
      <c r="E872" s="29"/>
      <c r="F872" s="30"/>
      <c r="G872" s="30"/>
      <c r="H872"/>
      <c r="I872"/>
      <c r="J872"/>
      <c r="K872"/>
      <c r="L872"/>
      <c r="M872"/>
      <c r="N872"/>
      <c r="O872"/>
      <c r="P872" s="30"/>
      <c r="Q872" s="30"/>
      <c r="R872" s="30"/>
      <c r="S872"/>
      <c r="T872"/>
      <c r="U872"/>
      <c r="V872"/>
      <c r="W872"/>
      <c r="X872"/>
    </row>
    <row r="873" spans="1:24" ht="12.75">
      <c r="A873" s="29"/>
      <c r="B873" s="29"/>
      <c r="C873" s="38"/>
      <c r="D873" s="38"/>
      <c r="E873" s="29"/>
      <c r="F873" s="30"/>
      <c r="G873" s="30"/>
      <c r="H873"/>
      <c r="I873"/>
      <c r="J873"/>
      <c r="K873"/>
      <c r="L873"/>
      <c r="M873"/>
      <c r="N873"/>
      <c r="O873"/>
      <c r="P873" s="30"/>
      <c r="Q873" s="30"/>
      <c r="R873" s="30"/>
      <c r="S873"/>
      <c r="T873"/>
      <c r="U873"/>
      <c r="V873"/>
      <c r="W873"/>
      <c r="X873"/>
    </row>
    <row r="874" spans="1:24" ht="12.75">
      <c r="A874" s="29"/>
      <c r="B874" s="29"/>
      <c r="C874" s="38"/>
      <c r="D874" s="38"/>
      <c r="E874" s="29"/>
      <c r="F874" s="30"/>
      <c r="G874" s="30"/>
      <c r="H874"/>
      <c r="I874"/>
      <c r="J874"/>
      <c r="K874"/>
      <c r="L874"/>
      <c r="M874"/>
      <c r="N874"/>
      <c r="O874"/>
      <c r="P874" s="30"/>
      <c r="Q874" s="30"/>
      <c r="R874" s="30"/>
      <c r="S874"/>
      <c r="T874"/>
      <c r="U874"/>
      <c r="V874"/>
      <c r="W874"/>
      <c r="X874"/>
    </row>
    <row r="875" spans="1:24" ht="12.75">
      <c r="A875" s="29"/>
      <c r="B875" s="29"/>
      <c r="C875" s="38"/>
      <c r="D875" s="38"/>
      <c r="E875" s="29"/>
      <c r="F875" s="30"/>
      <c r="G875" s="30"/>
      <c r="H875"/>
      <c r="I875"/>
      <c r="J875"/>
      <c r="K875"/>
      <c r="L875"/>
      <c r="M875"/>
      <c r="N875"/>
      <c r="O875"/>
      <c r="P875" s="30"/>
      <c r="Q875" s="30"/>
      <c r="R875" s="30"/>
      <c r="S875"/>
      <c r="T875"/>
      <c r="U875"/>
      <c r="V875"/>
      <c r="W875"/>
      <c r="X875"/>
    </row>
    <row r="876" spans="1:24" ht="12.75">
      <c r="A876" s="29"/>
      <c r="B876" s="29"/>
      <c r="C876" s="38"/>
      <c r="D876" s="38"/>
      <c r="E876" s="29"/>
      <c r="F876" s="30"/>
      <c r="G876" s="30"/>
      <c r="H876"/>
      <c r="I876"/>
      <c r="J876"/>
      <c r="K876"/>
      <c r="L876"/>
      <c r="M876"/>
      <c r="N876"/>
      <c r="O876"/>
      <c r="P876" s="30"/>
      <c r="Q876" s="30"/>
      <c r="R876" s="30"/>
      <c r="S876"/>
      <c r="T876"/>
      <c r="U876"/>
      <c r="V876"/>
      <c r="W876"/>
      <c r="X876"/>
    </row>
    <row r="877" spans="1:24" ht="12.75">
      <c r="A877" s="29"/>
      <c r="B877" s="29"/>
      <c r="C877" s="38"/>
      <c r="D877" s="38"/>
      <c r="E877" s="29"/>
      <c r="F877" s="30"/>
      <c r="G877" s="30"/>
      <c r="H877"/>
      <c r="I877"/>
      <c r="J877"/>
      <c r="K877"/>
      <c r="L877"/>
      <c r="M877"/>
      <c r="N877"/>
      <c r="O877"/>
      <c r="P877" s="30"/>
      <c r="Q877" s="30"/>
      <c r="R877" s="30"/>
      <c r="S877"/>
      <c r="T877"/>
      <c r="U877"/>
      <c r="V877"/>
      <c r="W877"/>
      <c r="X877"/>
    </row>
    <row r="878" spans="1:24" ht="12.75">
      <c r="A878" s="29"/>
      <c r="B878" s="29"/>
      <c r="C878" s="38"/>
      <c r="D878" s="38"/>
      <c r="E878" s="29"/>
      <c r="F878" s="30"/>
      <c r="G878" s="30"/>
      <c r="H878"/>
      <c r="I878"/>
      <c r="J878"/>
      <c r="K878"/>
      <c r="L878"/>
      <c r="M878"/>
      <c r="N878"/>
      <c r="O878"/>
      <c r="P878" s="30"/>
      <c r="Q878" s="30"/>
      <c r="R878" s="30"/>
      <c r="S878"/>
      <c r="T878"/>
      <c r="U878"/>
      <c r="V878"/>
      <c r="W878"/>
      <c r="X878"/>
    </row>
    <row r="879" spans="1:24" ht="12.75">
      <c r="A879" s="29"/>
      <c r="B879" s="29"/>
      <c r="C879" s="38"/>
      <c r="D879" s="38"/>
      <c r="E879" s="29"/>
      <c r="F879" s="30"/>
      <c r="G879" s="30"/>
      <c r="H879"/>
      <c r="I879"/>
      <c r="J879"/>
      <c r="K879"/>
      <c r="L879"/>
      <c r="M879"/>
      <c r="N879"/>
      <c r="O879"/>
      <c r="P879" s="30"/>
      <c r="Q879" s="30"/>
      <c r="R879" s="30"/>
      <c r="S879"/>
      <c r="T879"/>
      <c r="U879"/>
      <c r="V879"/>
      <c r="W879"/>
      <c r="X879"/>
    </row>
    <row r="880" spans="1:24" ht="12.75">
      <c r="A880" s="29"/>
      <c r="B880" s="29"/>
      <c r="C880" s="38"/>
      <c r="D880" s="38"/>
      <c r="E880" s="29"/>
      <c r="F880" s="30"/>
      <c r="G880" s="30"/>
      <c r="H880"/>
      <c r="I880"/>
      <c r="J880"/>
      <c r="K880"/>
      <c r="L880"/>
      <c r="M880"/>
      <c r="N880"/>
      <c r="O880"/>
      <c r="P880" s="30"/>
      <c r="Q880" s="30"/>
      <c r="R880" s="30"/>
      <c r="S880"/>
      <c r="T880"/>
      <c r="U880"/>
      <c r="V880"/>
      <c r="W880"/>
      <c r="X880"/>
    </row>
    <row r="881" spans="1:24" ht="12.75">
      <c r="A881" s="29"/>
      <c r="B881" s="29"/>
      <c r="C881" s="38"/>
      <c r="D881" s="38"/>
      <c r="E881" s="29"/>
      <c r="F881" s="30"/>
      <c r="G881" s="30"/>
      <c r="H881"/>
      <c r="I881"/>
      <c r="J881"/>
      <c r="K881"/>
      <c r="L881"/>
      <c r="M881"/>
      <c r="N881"/>
      <c r="O881"/>
      <c r="P881" s="30"/>
      <c r="Q881" s="30"/>
      <c r="R881" s="30"/>
      <c r="S881"/>
      <c r="T881"/>
      <c r="U881"/>
      <c r="V881"/>
      <c r="W881"/>
      <c r="X881"/>
    </row>
    <row r="882" spans="1:24" ht="12.75">
      <c r="A882" s="29"/>
      <c r="B882" s="29"/>
      <c r="C882" s="38"/>
      <c r="D882" s="38"/>
      <c r="E882" s="29"/>
      <c r="F882" s="30"/>
      <c r="G882" s="30"/>
      <c r="H882"/>
      <c r="I882"/>
      <c r="J882"/>
      <c r="K882"/>
      <c r="L882"/>
      <c r="M882"/>
      <c r="N882"/>
      <c r="O882"/>
      <c r="P882" s="30"/>
      <c r="Q882" s="30"/>
      <c r="R882" s="30"/>
      <c r="S882"/>
      <c r="T882"/>
      <c r="U882"/>
      <c r="V882"/>
      <c r="W882"/>
      <c r="X882"/>
    </row>
    <row r="883" spans="1:24" ht="12.75">
      <c r="A883" s="29"/>
      <c r="B883" s="29"/>
      <c r="C883" s="38"/>
      <c r="D883" s="38"/>
      <c r="E883" s="29"/>
      <c r="F883" s="30"/>
      <c r="G883" s="30"/>
      <c r="H883"/>
      <c r="I883"/>
      <c r="J883"/>
      <c r="K883"/>
      <c r="L883"/>
      <c r="M883"/>
      <c r="N883"/>
      <c r="O883"/>
      <c r="P883" s="30"/>
      <c r="Q883" s="30"/>
      <c r="R883" s="30"/>
      <c r="S883"/>
      <c r="T883"/>
      <c r="U883"/>
      <c r="V883"/>
      <c r="W883"/>
      <c r="X883"/>
    </row>
    <row r="884" spans="1:24" ht="12.75">
      <c r="A884" s="29"/>
      <c r="B884" s="29"/>
      <c r="C884" s="38"/>
      <c r="D884" s="38"/>
      <c r="E884" s="29"/>
      <c r="F884" s="30"/>
      <c r="G884" s="30"/>
      <c r="H884"/>
      <c r="I884"/>
      <c r="J884"/>
      <c r="K884"/>
      <c r="L884"/>
      <c r="M884"/>
      <c r="N884"/>
      <c r="O884"/>
      <c r="P884" s="30"/>
      <c r="Q884" s="30"/>
      <c r="R884" s="30"/>
      <c r="S884"/>
      <c r="T884"/>
      <c r="U884"/>
      <c r="V884"/>
      <c r="W884"/>
      <c r="X884"/>
    </row>
    <row r="885" spans="1:24" ht="12.75">
      <c r="A885" s="29"/>
      <c r="B885" s="29"/>
      <c r="C885" s="38"/>
      <c r="D885" s="38"/>
      <c r="E885" s="29"/>
      <c r="F885" s="30"/>
      <c r="G885" s="30"/>
      <c r="H885"/>
      <c r="I885"/>
      <c r="J885"/>
      <c r="K885"/>
      <c r="L885"/>
      <c r="M885"/>
      <c r="N885"/>
      <c r="O885"/>
      <c r="P885" s="30"/>
      <c r="Q885" s="30"/>
      <c r="R885" s="30"/>
      <c r="S885"/>
      <c r="T885"/>
      <c r="U885"/>
      <c r="V885"/>
      <c r="W885"/>
      <c r="X885"/>
    </row>
    <row r="886" spans="1:24" ht="12.75">
      <c r="A886" s="29"/>
      <c r="B886" s="29"/>
      <c r="C886" s="38"/>
      <c r="D886" s="38"/>
      <c r="E886" s="29"/>
      <c r="F886" s="30"/>
      <c r="G886" s="30"/>
      <c r="H886"/>
      <c r="I886"/>
      <c r="J886"/>
      <c r="K886"/>
      <c r="L886"/>
      <c r="M886"/>
      <c r="N886"/>
      <c r="O886"/>
      <c r="P886" s="30"/>
      <c r="Q886" s="30"/>
      <c r="R886" s="30"/>
      <c r="S886"/>
      <c r="T886"/>
      <c r="U886"/>
      <c r="V886"/>
      <c r="W886"/>
      <c r="X886"/>
    </row>
    <row r="887" spans="1:24" ht="12.75">
      <c r="A887" s="29"/>
      <c r="B887" s="29"/>
      <c r="C887" s="38"/>
      <c r="D887" s="38"/>
      <c r="E887" s="29"/>
      <c r="F887" s="30"/>
      <c r="G887" s="30"/>
      <c r="H887"/>
      <c r="I887"/>
      <c r="J887"/>
      <c r="K887"/>
      <c r="L887"/>
      <c r="M887"/>
      <c r="N887"/>
      <c r="O887"/>
      <c r="P887" s="30"/>
      <c r="Q887" s="30"/>
      <c r="R887" s="30"/>
      <c r="S887"/>
      <c r="T887"/>
      <c r="U887"/>
      <c r="V887"/>
      <c r="W887"/>
      <c r="X887"/>
    </row>
    <row r="888" spans="1:24" ht="12.75">
      <c r="A888" s="29"/>
      <c r="B888" s="29"/>
      <c r="C888" s="38"/>
      <c r="D888" s="38"/>
      <c r="E888" s="29"/>
      <c r="F888" s="30"/>
      <c r="G888" s="30"/>
      <c r="H888"/>
      <c r="I888"/>
      <c r="J888"/>
      <c r="K888"/>
      <c r="L888"/>
      <c r="M888"/>
      <c r="N888"/>
      <c r="O888"/>
      <c r="P888" s="30"/>
      <c r="Q888" s="30"/>
      <c r="R888" s="30"/>
      <c r="S888"/>
      <c r="T888"/>
      <c r="U888"/>
      <c r="V888"/>
      <c r="W888"/>
      <c r="X888"/>
    </row>
    <row r="889" spans="1:24" ht="12.75">
      <c r="A889" s="29"/>
      <c r="B889" s="29"/>
      <c r="C889" s="38"/>
      <c r="D889" s="38"/>
      <c r="E889" s="29"/>
      <c r="F889" s="30"/>
      <c r="G889" s="30"/>
      <c r="H889"/>
      <c r="I889"/>
      <c r="J889"/>
      <c r="K889"/>
      <c r="L889"/>
      <c r="M889"/>
      <c r="N889"/>
      <c r="O889"/>
      <c r="P889" s="30"/>
      <c r="Q889" s="30"/>
      <c r="R889" s="30"/>
      <c r="S889"/>
      <c r="T889"/>
      <c r="U889"/>
      <c r="V889"/>
      <c r="W889"/>
      <c r="X889"/>
    </row>
    <row r="890" spans="1:24" ht="12.75">
      <c r="A890" s="29"/>
      <c r="B890" s="29"/>
      <c r="C890" s="38"/>
      <c r="D890" s="38"/>
      <c r="E890" s="29"/>
      <c r="F890" s="30"/>
      <c r="G890" s="30"/>
      <c r="H890"/>
      <c r="I890"/>
      <c r="J890"/>
      <c r="K890"/>
      <c r="L890"/>
      <c r="M890"/>
      <c r="N890"/>
      <c r="O890"/>
      <c r="P890" s="30"/>
      <c r="Q890" s="30"/>
      <c r="R890" s="30"/>
      <c r="S890"/>
      <c r="T890"/>
      <c r="U890"/>
      <c r="V890"/>
      <c r="W890"/>
      <c r="X890"/>
    </row>
    <row r="891" spans="1:24" ht="12.75">
      <c r="A891" s="29"/>
      <c r="B891" s="29"/>
      <c r="C891" s="38"/>
      <c r="D891" s="38"/>
      <c r="E891" s="29"/>
      <c r="F891" s="30"/>
      <c r="G891" s="30"/>
      <c r="H891"/>
      <c r="I891"/>
      <c r="J891"/>
      <c r="K891"/>
      <c r="L891"/>
      <c r="M891"/>
      <c r="N891"/>
      <c r="O891"/>
      <c r="P891" s="30"/>
      <c r="Q891" s="30"/>
      <c r="R891" s="30"/>
      <c r="S891"/>
      <c r="T891"/>
      <c r="U891"/>
      <c r="V891"/>
      <c r="W891"/>
      <c r="X891"/>
    </row>
    <row r="892" spans="1:24" ht="12.75">
      <c r="A892" s="29"/>
      <c r="B892" s="29"/>
      <c r="C892" s="38"/>
      <c r="D892" s="38"/>
      <c r="E892" s="29"/>
      <c r="F892" s="30"/>
      <c r="G892" s="30"/>
      <c r="H892"/>
      <c r="I892"/>
      <c r="J892"/>
      <c r="K892"/>
      <c r="L892"/>
      <c r="M892"/>
      <c r="N892"/>
      <c r="O892"/>
      <c r="P892" s="30"/>
      <c r="Q892" s="30"/>
      <c r="R892" s="30"/>
      <c r="S892"/>
      <c r="T892"/>
      <c r="U892"/>
      <c r="V892"/>
      <c r="W892"/>
      <c r="X892"/>
    </row>
    <row r="893" spans="1:24" ht="12.75">
      <c r="A893" s="29"/>
      <c r="B893" s="29"/>
      <c r="C893" s="38"/>
      <c r="D893" s="38"/>
      <c r="E893" s="29"/>
      <c r="F893" s="30"/>
      <c r="G893" s="30"/>
      <c r="H893"/>
      <c r="I893"/>
      <c r="J893"/>
      <c r="K893"/>
      <c r="L893"/>
      <c r="M893"/>
      <c r="N893"/>
      <c r="O893"/>
      <c r="P893" s="30"/>
      <c r="Q893" s="30"/>
      <c r="R893" s="30"/>
      <c r="S893"/>
      <c r="T893"/>
      <c r="U893"/>
      <c r="V893"/>
      <c r="W893"/>
      <c r="X893"/>
    </row>
    <row r="894" spans="1:24" ht="12.75">
      <c r="A894" s="29"/>
      <c r="B894" s="29"/>
      <c r="C894" s="38"/>
      <c r="D894" s="38"/>
      <c r="E894" s="29"/>
      <c r="F894" s="30"/>
      <c r="G894" s="30"/>
      <c r="H894"/>
      <c r="I894"/>
      <c r="J894"/>
      <c r="K894"/>
      <c r="L894"/>
      <c r="M894"/>
      <c r="N894"/>
      <c r="O894"/>
      <c r="P894" s="30"/>
      <c r="Q894" s="30"/>
      <c r="R894" s="30"/>
      <c r="S894"/>
      <c r="T894"/>
      <c r="U894"/>
      <c r="V894"/>
      <c r="W894"/>
      <c r="X894"/>
    </row>
    <row r="895" spans="1:24" ht="12.75">
      <c r="A895" s="29"/>
      <c r="B895" s="29"/>
      <c r="C895" s="38"/>
      <c r="D895" s="38"/>
      <c r="E895" s="29"/>
      <c r="F895" s="30"/>
      <c r="G895" s="30"/>
      <c r="H895"/>
      <c r="I895"/>
      <c r="J895"/>
      <c r="K895"/>
      <c r="L895"/>
      <c r="M895"/>
      <c r="N895"/>
      <c r="O895"/>
      <c r="P895" s="30"/>
      <c r="Q895" s="30"/>
      <c r="R895" s="30"/>
      <c r="S895"/>
      <c r="T895"/>
      <c r="U895"/>
      <c r="V895"/>
      <c r="W895"/>
      <c r="X895"/>
    </row>
    <row r="896" spans="1:24" ht="12.75">
      <c r="A896" s="29"/>
      <c r="B896" s="29"/>
      <c r="C896" s="38"/>
      <c r="D896" s="38"/>
      <c r="E896" s="29"/>
      <c r="F896" s="30"/>
      <c r="G896" s="30"/>
      <c r="H896"/>
      <c r="I896"/>
      <c r="J896"/>
      <c r="K896"/>
      <c r="L896"/>
      <c r="M896"/>
      <c r="N896"/>
      <c r="O896"/>
      <c r="P896" s="30"/>
      <c r="Q896" s="30"/>
      <c r="R896" s="30"/>
      <c r="S896"/>
      <c r="T896"/>
      <c r="U896"/>
      <c r="V896"/>
      <c r="W896"/>
      <c r="X896"/>
    </row>
    <row r="897" spans="1:24" ht="12.75">
      <c r="A897" s="29"/>
      <c r="B897" s="29"/>
      <c r="C897" s="38"/>
      <c r="D897" s="38"/>
      <c r="E897" s="29"/>
      <c r="F897" s="30"/>
      <c r="G897" s="30"/>
      <c r="H897"/>
      <c r="I897"/>
      <c r="J897"/>
      <c r="K897"/>
      <c r="L897"/>
      <c r="M897"/>
      <c r="N897"/>
      <c r="O897"/>
      <c r="P897" s="30"/>
      <c r="Q897" s="30"/>
      <c r="R897" s="30"/>
      <c r="S897"/>
      <c r="T897"/>
      <c r="U897"/>
      <c r="V897"/>
      <c r="W897"/>
      <c r="X897"/>
    </row>
    <row r="898" spans="1:24" ht="12.75">
      <c r="A898" s="29"/>
      <c r="B898" s="29"/>
      <c r="C898" s="38"/>
      <c r="D898" s="38"/>
      <c r="E898" s="29"/>
      <c r="F898" s="30"/>
      <c r="G898" s="30"/>
      <c r="H898"/>
      <c r="I898"/>
      <c r="J898"/>
      <c r="K898"/>
      <c r="L898"/>
      <c r="M898"/>
      <c r="N898"/>
      <c r="O898"/>
      <c r="P898" s="30"/>
      <c r="Q898" s="30"/>
      <c r="R898" s="30"/>
      <c r="S898"/>
      <c r="T898"/>
      <c r="U898"/>
      <c r="V898"/>
      <c r="W898"/>
      <c r="X898"/>
    </row>
    <row r="899" spans="1:24" ht="12.75">
      <c r="A899" s="29"/>
      <c r="B899" s="29"/>
      <c r="C899" s="38"/>
      <c r="D899" s="38"/>
      <c r="E899" s="29"/>
      <c r="F899" s="30"/>
      <c r="G899" s="30"/>
      <c r="H899"/>
      <c r="I899"/>
      <c r="J899"/>
      <c r="K899"/>
      <c r="L899"/>
      <c r="M899"/>
      <c r="N899"/>
      <c r="O899"/>
      <c r="P899" s="30"/>
      <c r="Q899" s="30"/>
      <c r="R899" s="30"/>
      <c r="S899"/>
      <c r="T899"/>
      <c r="U899"/>
      <c r="V899"/>
      <c r="W899"/>
      <c r="X899"/>
    </row>
    <row r="900" spans="1:24" ht="12.75">
      <c r="A900" s="29"/>
      <c r="B900" s="29"/>
      <c r="C900" s="38"/>
      <c r="D900" s="38"/>
      <c r="E900" s="29"/>
      <c r="F900" s="30"/>
      <c r="G900" s="30"/>
      <c r="H900"/>
      <c r="I900"/>
      <c r="J900"/>
      <c r="K900"/>
      <c r="L900"/>
      <c r="M900"/>
      <c r="N900"/>
      <c r="O900"/>
      <c r="P900" s="30"/>
      <c r="Q900" s="30"/>
      <c r="R900" s="30"/>
      <c r="S900"/>
      <c r="T900"/>
      <c r="U900"/>
      <c r="V900"/>
      <c r="W900"/>
      <c r="X900"/>
    </row>
    <row r="901" spans="1:24" ht="12.75">
      <c r="A901" s="29"/>
      <c r="B901" s="29"/>
      <c r="C901" s="38"/>
      <c r="D901" s="38"/>
      <c r="E901" s="29"/>
      <c r="F901" s="30"/>
      <c r="G901" s="30"/>
      <c r="H901"/>
      <c r="I901"/>
      <c r="J901"/>
      <c r="K901"/>
      <c r="L901"/>
      <c r="M901"/>
      <c r="N901"/>
      <c r="O901"/>
      <c r="P901" s="30"/>
      <c r="Q901" s="30"/>
      <c r="R901" s="30"/>
      <c r="S901"/>
      <c r="T901"/>
      <c r="U901"/>
      <c r="V901"/>
      <c r="W901"/>
      <c r="X901"/>
    </row>
    <row r="902" spans="1:24" ht="12.75">
      <c r="A902" s="29"/>
      <c r="B902" s="29"/>
      <c r="C902" s="38"/>
      <c r="D902" s="38"/>
      <c r="E902" s="29"/>
      <c r="F902" s="30"/>
      <c r="G902" s="30"/>
      <c r="H902"/>
      <c r="I902"/>
      <c r="J902"/>
      <c r="K902"/>
      <c r="L902"/>
      <c r="M902"/>
      <c r="N902"/>
      <c r="O902"/>
      <c r="P902" s="30"/>
      <c r="Q902" s="30"/>
      <c r="R902" s="30"/>
      <c r="S902"/>
      <c r="T902"/>
      <c r="U902"/>
      <c r="V902"/>
      <c r="W902"/>
      <c r="X902"/>
    </row>
    <row r="903" spans="1:24" ht="12.75">
      <c r="A903" s="29"/>
      <c r="B903" s="29"/>
      <c r="C903" s="38"/>
      <c r="D903" s="38"/>
      <c r="E903" s="29"/>
      <c r="F903" s="30"/>
      <c r="G903" s="30"/>
      <c r="H903"/>
      <c r="I903"/>
      <c r="J903"/>
      <c r="K903"/>
      <c r="L903"/>
      <c r="M903"/>
      <c r="N903"/>
      <c r="O903"/>
      <c r="P903" s="30"/>
      <c r="Q903" s="30"/>
      <c r="R903" s="30"/>
      <c r="S903"/>
      <c r="T903"/>
      <c r="U903"/>
      <c r="V903"/>
      <c r="W903"/>
      <c r="X903"/>
    </row>
    <row r="904" spans="1:24" ht="12.75">
      <c r="A904" s="29"/>
      <c r="B904" s="29"/>
      <c r="C904" s="38"/>
      <c r="D904" s="38"/>
      <c r="E904" s="29"/>
      <c r="F904" s="30"/>
      <c r="G904" s="30"/>
      <c r="H904"/>
      <c r="I904"/>
      <c r="J904"/>
      <c r="K904"/>
      <c r="L904"/>
      <c r="M904"/>
      <c r="N904"/>
      <c r="O904"/>
      <c r="P904" s="30"/>
      <c r="Q904" s="30"/>
      <c r="R904" s="30"/>
      <c r="S904"/>
      <c r="T904"/>
      <c r="U904"/>
      <c r="V904"/>
      <c r="W904"/>
      <c r="X904"/>
    </row>
    <row r="905" spans="1:24" ht="12.75">
      <c r="A905" s="29"/>
      <c r="B905" s="29"/>
      <c r="C905" s="38"/>
      <c r="D905" s="38"/>
      <c r="E905" s="29"/>
      <c r="F905" s="30"/>
      <c r="G905" s="30"/>
      <c r="H905"/>
      <c r="I905"/>
      <c r="J905"/>
      <c r="K905"/>
      <c r="L905"/>
      <c r="M905"/>
      <c r="N905"/>
      <c r="O905"/>
      <c r="P905" s="30"/>
      <c r="Q905" s="30"/>
      <c r="R905" s="30"/>
      <c r="S905"/>
      <c r="T905"/>
      <c r="U905"/>
      <c r="V905"/>
      <c r="W905"/>
      <c r="X905"/>
    </row>
    <row r="906" spans="1:24" ht="12.75">
      <c r="A906" s="29"/>
      <c r="B906" s="29"/>
      <c r="C906" s="38"/>
      <c r="D906" s="38"/>
      <c r="E906" s="29"/>
      <c r="F906" s="30"/>
      <c r="G906" s="30"/>
      <c r="H906"/>
      <c r="I906"/>
      <c r="J906"/>
      <c r="K906"/>
      <c r="L906"/>
      <c r="M906"/>
      <c r="N906"/>
      <c r="O906"/>
      <c r="P906" s="30"/>
      <c r="Q906" s="30"/>
      <c r="R906" s="30"/>
      <c r="S906"/>
      <c r="T906"/>
      <c r="U906"/>
      <c r="V906"/>
      <c r="W906"/>
      <c r="X906"/>
    </row>
    <row r="907" spans="1:24" ht="12.75">
      <c r="A907" s="29"/>
      <c r="B907" s="29"/>
      <c r="C907" s="38"/>
      <c r="D907" s="38"/>
      <c r="E907" s="29"/>
      <c r="F907" s="30"/>
      <c r="G907" s="30"/>
      <c r="H907"/>
      <c r="I907"/>
      <c r="J907"/>
      <c r="K907"/>
      <c r="L907"/>
      <c r="M907"/>
      <c r="N907"/>
      <c r="O907"/>
      <c r="P907" s="30"/>
      <c r="Q907" s="30"/>
      <c r="R907" s="30"/>
      <c r="S907"/>
      <c r="T907"/>
      <c r="U907"/>
      <c r="V907"/>
      <c r="W907"/>
      <c r="X907"/>
    </row>
    <row r="908" spans="1:24" ht="12.75">
      <c r="A908" s="29"/>
      <c r="B908" s="29"/>
      <c r="C908" s="38"/>
      <c r="D908" s="38"/>
      <c r="E908" s="29"/>
      <c r="F908" s="30"/>
      <c r="G908" s="30"/>
      <c r="H908"/>
      <c r="I908"/>
      <c r="J908"/>
      <c r="K908"/>
      <c r="L908"/>
      <c r="M908"/>
      <c r="N908"/>
      <c r="O908"/>
      <c r="P908" s="30"/>
      <c r="Q908" s="30"/>
      <c r="R908" s="30"/>
      <c r="S908"/>
      <c r="T908"/>
      <c r="U908"/>
      <c r="V908"/>
      <c r="W908"/>
      <c r="X908"/>
    </row>
    <row r="909" spans="1:24" ht="12.75">
      <c r="A909" s="29"/>
      <c r="B909" s="29"/>
      <c r="C909" s="38"/>
      <c r="D909" s="38"/>
      <c r="E909" s="29"/>
      <c r="F909" s="30"/>
      <c r="G909" s="30"/>
      <c r="H909"/>
      <c r="I909"/>
      <c r="J909"/>
      <c r="K909"/>
      <c r="L909"/>
      <c r="M909"/>
      <c r="N909"/>
      <c r="O909"/>
      <c r="P909" s="30"/>
      <c r="Q909" s="30"/>
      <c r="R909" s="30"/>
      <c r="S909"/>
      <c r="T909"/>
      <c r="U909"/>
      <c r="V909"/>
      <c r="W909"/>
      <c r="X909"/>
    </row>
    <row r="910" spans="1:24" ht="12.75">
      <c r="A910" s="29"/>
      <c r="B910" s="29"/>
      <c r="C910" s="38"/>
      <c r="D910" s="38"/>
      <c r="E910" s="29"/>
      <c r="F910" s="30"/>
      <c r="G910" s="30"/>
      <c r="H910"/>
      <c r="I910"/>
      <c r="J910"/>
      <c r="K910"/>
      <c r="L910"/>
      <c r="M910"/>
      <c r="N910"/>
      <c r="O910"/>
      <c r="P910" s="30"/>
      <c r="Q910" s="30"/>
      <c r="R910" s="30"/>
      <c r="S910"/>
      <c r="T910"/>
      <c r="U910"/>
      <c r="V910"/>
      <c r="W910"/>
      <c r="X910"/>
    </row>
    <row r="911" spans="1:24" ht="12.75">
      <c r="A911" s="29"/>
      <c r="B911" s="29"/>
      <c r="C911" s="38"/>
      <c r="D911" s="38"/>
      <c r="E911" s="29"/>
      <c r="F911" s="30"/>
      <c r="G911" s="30"/>
      <c r="H911"/>
      <c r="I911"/>
      <c r="J911"/>
      <c r="K911"/>
      <c r="L911"/>
      <c r="M911"/>
      <c r="N911"/>
      <c r="O911"/>
      <c r="P911" s="30"/>
      <c r="Q911" s="30"/>
      <c r="R911" s="30"/>
      <c r="S911"/>
      <c r="T911"/>
      <c r="U911"/>
      <c r="V911"/>
      <c r="W911"/>
      <c r="X911"/>
    </row>
    <row r="912" spans="1:24" ht="12.75">
      <c r="A912" s="29"/>
      <c r="B912" s="29"/>
      <c r="C912" s="38"/>
      <c r="D912" s="38"/>
      <c r="E912" s="29"/>
      <c r="F912" s="30"/>
      <c r="G912" s="30"/>
      <c r="H912"/>
      <c r="I912"/>
      <c r="J912"/>
      <c r="K912"/>
      <c r="L912"/>
      <c r="M912"/>
      <c r="N912"/>
      <c r="O912"/>
      <c r="P912" s="30"/>
      <c r="Q912" s="30"/>
      <c r="R912" s="30"/>
      <c r="S912"/>
      <c r="T912"/>
      <c r="U912"/>
      <c r="V912"/>
      <c r="W912"/>
      <c r="X912"/>
    </row>
    <row r="913" spans="1:24" ht="12.75">
      <c r="A913" s="29"/>
      <c r="B913" s="29"/>
      <c r="C913" s="38"/>
      <c r="D913" s="38"/>
      <c r="E913" s="29"/>
      <c r="F913" s="30"/>
      <c r="G913" s="30"/>
      <c r="H913"/>
      <c r="I913"/>
      <c r="J913"/>
      <c r="K913"/>
      <c r="L913"/>
      <c r="M913"/>
      <c r="N913"/>
      <c r="O913"/>
      <c r="P913" s="30"/>
      <c r="Q913" s="30"/>
      <c r="R913" s="30"/>
      <c r="S913"/>
      <c r="T913"/>
      <c r="U913"/>
      <c r="V913"/>
      <c r="W913"/>
      <c r="X913"/>
    </row>
    <row r="914" spans="1:24" ht="12.75">
      <c r="A914" s="29"/>
      <c r="B914" s="29"/>
      <c r="C914" s="38"/>
      <c r="D914" s="38"/>
      <c r="E914" s="29"/>
      <c r="F914" s="30"/>
      <c r="G914" s="30"/>
      <c r="H914"/>
      <c r="I914"/>
      <c r="J914"/>
      <c r="K914"/>
      <c r="L914"/>
      <c r="M914"/>
      <c r="N914"/>
      <c r="O914"/>
      <c r="P914" s="30"/>
      <c r="Q914" s="30"/>
      <c r="R914" s="30"/>
      <c r="S914"/>
      <c r="T914"/>
      <c r="U914"/>
      <c r="V914"/>
      <c r="W914"/>
      <c r="X914"/>
    </row>
    <row r="915" spans="1:24" ht="12.75">
      <c r="A915" s="29"/>
      <c r="B915" s="29"/>
      <c r="C915" s="38"/>
      <c r="D915" s="38"/>
      <c r="E915" s="29"/>
      <c r="F915" s="30"/>
      <c r="G915" s="30"/>
      <c r="H915"/>
      <c r="I915"/>
      <c r="J915"/>
      <c r="K915"/>
      <c r="L915"/>
      <c r="M915"/>
      <c r="N915"/>
      <c r="O915"/>
      <c r="P915" s="30"/>
      <c r="Q915" s="30"/>
      <c r="R915" s="30"/>
      <c r="S915"/>
      <c r="T915"/>
      <c r="U915"/>
      <c r="V915"/>
      <c r="W915"/>
      <c r="X915"/>
    </row>
    <row r="916" spans="1:24" ht="12.75">
      <c r="A916" s="29"/>
      <c r="B916" s="29"/>
      <c r="C916" s="38"/>
      <c r="D916" s="38"/>
      <c r="E916" s="29"/>
      <c r="F916" s="30"/>
      <c r="G916" s="30"/>
      <c r="H916"/>
      <c r="I916"/>
      <c r="J916"/>
      <c r="K916"/>
      <c r="L916"/>
      <c r="M916"/>
      <c r="N916"/>
      <c r="O916"/>
      <c r="P916" s="30"/>
      <c r="Q916" s="30"/>
      <c r="R916" s="30"/>
      <c r="S916"/>
      <c r="T916"/>
      <c r="U916"/>
      <c r="V916"/>
      <c r="W916"/>
      <c r="X916"/>
    </row>
    <row r="917" spans="1:24" ht="12.75">
      <c r="A917" s="29"/>
      <c r="B917" s="29"/>
      <c r="C917" s="38"/>
      <c r="D917" s="38"/>
      <c r="E917" s="29"/>
      <c r="F917" s="30"/>
      <c r="G917" s="30"/>
      <c r="H917"/>
      <c r="I917"/>
      <c r="J917"/>
      <c r="K917"/>
      <c r="L917"/>
      <c r="M917"/>
      <c r="N917"/>
      <c r="O917"/>
      <c r="P917" s="30"/>
      <c r="Q917" s="30"/>
      <c r="R917" s="30"/>
      <c r="S917"/>
      <c r="T917"/>
      <c r="U917"/>
      <c r="V917"/>
      <c r="W917"/>
      <c r="X917"/>
    </row>
    <row r="918" spans="1:24" ht="12.75">
      <c r="A918" s="29"/>
      <c r="B918" s="29"/>
      <c r="C918" s="38"/>
      <c r="D918" s="38"/>
      <c r="E918" s="29"/>
      <c r="F918" s="30"/>
      <c r="G918" s="30"/>
      <c r="H918"/>
      <c r="I918"/>
      <c r="J918"/>
      <c r="K918"/>
      <c r="L918"/>
      <c r="M918"/>
      <c r="N918"/>
      <c r="O918"/>
      <c r="P918" s="30"/>
      <c r="Q918" s="30"/>
      <c r="R918" s="30"/>
      <c r="S918"/>
      <c r="T918"/>
      <c r="U918"/>
      <c r="V918"/>
      <c r="W918"/>
      <c r="X918"/>
    </row>
    <row r="919" spans="1:24" ht="12.75">
      <c r="A919" s="29"/>
      <c r="B919" s="29"/>
      <c r="C919" s="38"/>
      <c r="D919" s="38"/>
      <c r="E919" s="29"/>
      <c r="F919" s="30"/>
      <c r="G919" s="30"/>
      <c r="H919"/>
      <c r="I919"/>
      <c r="J919"/>
      <c r="K919"/>
      <c r="L919"/>
      <c r="M919"/>
      <c r="N919"/>
      <c r="O919"/>
      <c r="P919" s="30"/>
      <c r="Q919" s="30"/>
      <c r="R919" s="30"/>
      <c r="S919"/>
      <c r="T919"/>
      <c r="U919"/>
      <c r="V919"/>
      <c r="W919"/>
      <c r="X919"/>
    </row>
    <row r="920" spans="1:24" ht="12.75">
      <c r="A920" s="29"/>
      <c r="B920" s="29"/>
      <c r="C920" s="38"/>
      <c r="D920" s="38"/>
      <c r="E920" s="29"/>
      <c r="F920" s="30"/>
      <c r="G920" s="30"/>
      <c r="H920"/>
      <c r="I920"/>
      <c r="J920"/>
      <c r="K920"/>
      <c r="L920"/>
      <c r="M920"/>
      <c r="N920"/>
      <c r="O920"/>
      <c r="P920" s="30"/>
      <c r="Q920" s="30"/>
      <c r="R920" s="30"/>
      <c r="S920"/>
      <c r="T920"/>
      <c r="U920"/>
      <c r="V920"/>
      <c r="W920"/>
      <c r="X920"/>
    </row>
    <row r="921" spans="1:24" ht="12.75">
      <c r="A921" s="29"/>
      <c r="B921" s="29"/>
      <c r="C921" s="38"/>
      <c r="D921" s="38"/>
      <c r="E921" s="29"/>
      <c r="F921" s="30"/>
      <c r="G921" s="30"/>
      <c r="H921"/>
      <c r="I921"/>
      <c r="J921"/>
      <c r="K921"/>
      <c r="L921"/>
      <c r="M921"/>
      <c r="N921"/>
      <c r="O921"/>
      <c r="P921" s="30"/>
      <c r="Q921" s="30"/>
      <c r="R921" s="30"/>
      <c r="S921"/>
      <c r="T921"/>
      <c r="U921"/>
      <c r="V921"/>
      <c r="W921"/>
      <c r="X921"/>
    </row>
    <row r="922" spans="1:24" ht="12.75">
      <c r="A922" s="29"/>
      <c r="B922" s="29"/>
      <c r="C922" s="38"/>
      <c r="D922" s="38"/>
      <c r="E922" s="29"/>
      <c r="F922" s="30"/>
      <c r="G922" s="30"/>
      <c r="H922"/>
      <c r="I922"/>
      <c r="J922"/>
      <c r="K922"/>
      <c r="L922"/>
      <c r="M922"/>
      <c r="N922"/>
      <c r="O922"/>
      <c r="P922" s="30"/>
      <c r="Q922" s="30"/>
      <c r="R922" s="30"/>
      <c r="S922"/>
      <c r="T922"/>
      <c r="U922"/>
      <c r="V922"/>
      <c r="W922"/>
      <c r="X922"/>
    </row>
    <row r="923" spans="1:24" ht="12.75">
      <c r="A923" s="29"/>
      <c r="B923" s="29"/>
      <c r="C923" s="38"/>
      <c r="D923" s="38"/>
      <c r="E923" s="29"/>
      <c r="F923" s="30"/>
      <c r="G923" s="30"/>
      <c r="H923"/>
      <c r="I923"/>
      <c r="J923"/>
      <c r="K923"/>
      <c r="L923"/>
      <c r="M923"/>
      <c r="N923"/>
      <c r="O923"/>
      <c r="P923" s="30"/>
      <c r="Q923" s="30"/>
      <c r="R923" s="30"/>
      <c r="S923"/>
      <c r="T923"/>
      <c r="U923"/>
      <c r="V923"/>
      <c r="W923"/>
      <c r="X923"/>
    </row>
    <row r="924" spans="1:24" ht="12.75">
      <c r="A924" s="29"/>
      <c r="B924" s="29"/>
      <c r="C924" s="38"/>
      <c r="D924" s="38"/>
      <c r="E924" s="29"/>
      <c r="F924" s="30"/>
      <c r="G924" s="30"/>
      <c r="H924"/>
      <c r="I924"/>
      <c r="J924"/>
      <c r="K924"/>
      <c r="L924"/>
      <c r="M924"/>
      <c r="N924"/>
      <c r="O924"/>
      <c r="P924" s="30"/>
      <c r="Q924" s="30"/>
      <c r="R924" s="30"/>
      <c r="S924"/>
      <c r="T924"/>
      <c r="U924"/>
      <c r="V924"/>
      <c r="W924"/>
      <c r="X924"/>
    </row>
    <row r="925" spans="1:24" ht="12.75">
      <c r="A925" s="29"/>
      <c r="B925" s="29"/>
      <c r="C925" s="38"/>
      <c r="D925" s="38"/>
      <c r="E925" s="29"/>
      <c r="F925" s="30"/>
      <c r="G925" s="30"/>
      <c r="H925"/>
      <c r="I925"/>
      <c r="J925"/>
      <c r="K925"/>
      <c r="L925"/>
      <c r="M925"/>
      <c r="N925"/>
      <c r="O925"/>
      <c r="P925" s="30"/>
      <c r="Q925" s="30"/>
      <c r="R925" s="30"/>
      <c r="S925"/>
      <c r="T925"/>
      <c r="U925"/>
      <c r="V925"/>
      <c r="W925"/>
      <c r="X925"/>
    </row>
    <row r="926" spans="1:24" ht="12.75">
      <c r="A926" s="29"/>
      <c r="B926" s="29"/>
      <c r="C926" s="38"/>
      <c r="D926" s="38"/>
      <c r="E926" s="29"/>
      <c r="F926" s="30"/>
      <c r="G926" s="30"/>
      <c r="H926"/>
      <c r="I926"/>
      <c r="J926"/>
      <c r="K926"/>
      <c r="L926"/>
      <c r="M926"/>
      <c r="N926"/>
      <c r="O926"/>
      <c r="P926" s="30"/>
      <c r="Q926" s="30"/>
      <c r="R926" s="30"/>
      <c r="S926"/>
      <c r="T926"/>
      <c r="U926"/>
      <c r="V926"/>
      <c r="W926"/>
      <c r="X926"/>
    </row>
    <row r="927" spans="1:24" ht="12.75">
      <c r="A927" s="29"/>
      <c r="B927" s="29"/>
      <c r="C927" s="38"/>
      <c r="D927" s="38"/>
      <c r="E927" s="29"/>
      <c r="F927" s="30"/>
      <c r="G927" s="30"/>
      <c r="H927"/>
      <c r="I927"/>
      <c r="J927"/>
      <c r="K927"/>
      <c r="L927"/>
      <c r="M927"/>
      <c r="N927"/>
      <c r="O927"/>
      <c r="P927" s="30"/>
      <c r="Q927" s="30"/>
      <c r="R927" s="30"/>
      <c r="S927"/>
      <c r="T927"/>
      <c r="U927"/>
      <c r="V927"/>
      <c r="W927"/>
      <c r="X927"/>
    </row>
    <row r="928" spans="1:24" ht="12.75">
      <c r="A928" s="29"/>
      <c r="B928" s="29"/>
      <c r="C928" s="38"/>
      <c r="D928" s="38"/>
      <c r="E928" s="29"/>
      <c r="F928" s="30"/>
      <c r="G928" s="30"/>
      <c r="H928"/>
      <c r="I928"/>
      <c r="J928"/>
      <c r="K928"/>
      <c r="L928"/>
      <c r="M928"/>
      <c r="N928"/>
      <c r="O928"/>
      <c r="P928" s="30"/>
      <c r="Q928" s="30"/>
      <c r="R928" s="30"/>
      <c r="S928"/>
      <c r="T928"/>
      <c r="U928"/>
      <c r="V928"/>
      <c r="W928"/>
      <c r="X928"/>
    </row>
    <row r="929" spans="1:24" ht="12.75">
      <c r="A929" s="29"/>
      <c r="B929" s="29"/>
      <c r="C929" s="38"/>
      <c r="D929" s="38"/>
      <c r="E929" s="29"/>
      <c r="F929" s="30"/>
      <c r="G929" s="30"/>
      <c r="H929"/>
      <c r="I929"/>
      <c r="J929"/>
      <c r="K929"/>
      <c r="L929"/>
      <c r="M929"/>
      <c r="N929"/>
      <c r="O929"/>
      <c r="P929" s="30"/>
      <c r="Q929" s="30"/>
      <c r="R929" s="30"/>
      <c r="S929"/>
      <c r="T929"/>
      <c r="U929"/>
      <c r="V929"/>
      <c r="W929"/>
      <c r="X929"/>
    </row>
    <row r="930" spans="1:24" ht="12.75">
      <c r="A930" s="29"/>
      <c r="B930" s="29"/>
      <c r="C930" s="38"/>
      <c r="D930" s="38"/>
      <c r="E930" s="29"/>
      <c r="F930" s="30"/>
      <c r="G930" s="30"/>
      <c r="H930"/>
      <c r="I930"/>
      <c r="J930"/>
      <c r="K930"/>
      <c r="L930"/>
      <c r="M930"/>
      <c r="N930"/>
      <c r="O930"/>
      <c r="P930" s="30"/>
      <c r="Q930" s="30"/>
      <c r="R930" s="30"/>
      <c r="S930"/>
      <c r="T930"/>
      <c r="U930"/>
      <c r="V930"/>
      <c r="W930"/>
      <c r="X930"/>
    </row>
    <row r="931" spans="1:24" ht="12.75">
      <c r="A931" s="29"/>
      <c r="B931" s="29"/>
      <c r="C931" s="38"/>
      <c r="D931" s="38"/>
      <c r="E931" s="29"/>
      <c r="F931" s="30"/>
      <c r="G931" s="30"/>
      <c r="H931"/>
      <c r="I931"/>
      <c r="J931"/>
      <c r="K931"/>
      <c r="L931"/>
      <c r="M931"/>
      <c r="N931"/>
      <c r="O931"/>
      <c r="P931" s="30"/>
      <c r="Q931" s="30"/>
      <c r="R931" s="30"/>
      <c r="S931"/>
      <c r="T931"/>
      <c r="U931"/>
      <c r="V931"/>
      <c r="W931"/>
      <c r="X931"/>
    </row>
    <row r="932" spans="1:24" ht="12.75">
      <c r="A932" s="29"/>
      <c r="B932" s="29"/>
      <c r="C932" s="38"/>
      <c r="D932" s="38"/>
      <c r="E932" s="29"/>
      <c r="F932" s="30"/>
      <c r="G932" s="30"/>
      <c r="H932"/>
      <c r="I932"/>
      <c r="J932"/>
      <c r="K932"/>
      <c r="L932"/>
      <c r="M932"/>
      <c r="N932"/>
      <c r="O932"/>
      <c r="P932" s="30"/>
      <c r="Q932" s="30"/>
      <c r="R932" s="30"/>
      <c r="S932"/>
      <c r="T932"/>
      <c r="U932"/>
      <c r="V932"/>
      <c r="W932"/>
      <c r="X932"/>
    </row>
    <row r="933" spans="1:24" ht="12.75">
      <c r="A933" s="29"/>
      <c r="B933" s="29"/>
      <c r="C933" s="38"/>
      <c r="D933" s="38"/>
      <c r="E933" s="29"/>
      <c r="F933" s="30"/>
      <c r="G933" s="30"/>
      <c r="H933"/>
      <c r="I933"/>
      <c r="J933"/>
      <c r="K933"/>
      <c r="L933"/>
      <c r="M933"/>
      <c r="N933"/>
      <c r="O933"/>
      <c r="P933" s="30"/>
      <c r="Q933" s="30"/>
      <c r="R933" s="30"/>
      <c r="S933"/>
      <c r="T933"/>
      <c r="U933"/>
      <c r="V933"/>
      <c r="W933"/>
      <c r="X933"/>
    </row>
    <row r="934" spans="1:24" ht="12.75">
      <c r="A934" s="29"/>
      <c r="B934" s="29"/>
      <c r="C934" s="38"/>
      <c r="D934" s="38"/>
      <c r="E934" s="29"/>
      <c r="F934" s="30"/>
      <c r="G934" s="30"/>
      <c r="H934"/>
      <c r="I934"/>
      <c r="J934"/>
      <c r="K934"/>
      <c r="L934"/>
      <c r="M934"/>
      <c r="N934"/>
      <c r="O934"/>
      <c r="P934" s="30"/>
      <c r="Q934" s="30"/>
      <c r="R934" s="30"/>
      <c r="S934"/>
      <c r="T934"/>
      <c r="U934"/>
      <c r="V934"/>
      <c r="W934"/>
      <c r="X934"/>
    </row>
    <row r="935" spans="1:24" ht="12.75">
      <c r="A935" s="29"/>
      <c r="B935" s="29"/>
      <c r="C935" s="38"/>
      <c r="D935" s="38"/>
      <c r="E935" s="29"/>
      <c r="F935" s="30"/>
      <c r="G935" s="30"/>
      <c r="H935"/>
      <c r="I935"/>
      <c r="J935"/>
      <c r="K935"/>
      <c r="L935"/>
      <c r="M935"/>
      <c r="N935"/>
      <c r="O935"/>
      <c r="P935" s="30"/>
      <c r="Q935" s="30"/>
      <c r="R935" s="30"/>
      <c r="S935"/>
      <c r="T935"/>
      <c r="U935"/>
      <c r="V935"/>
      <c r="W935"/>
      <c r="X935"/>
    </row>
    <row r="936" spans="1:24" ht="12.75">
      <c r="A936" s="29"/>
      <c r="B936" s="29"/>
      <c r="C936" s="38"/>
      <c r="D936" s="38"/>
      <c r="E936" s="29"/>
      <c r="F936" s="30"/>
      <c r="G936" s="30"/>
      <c r="H936"/>
      <c r="I936"/>
      <c r="J936"/>
      <c r="K936"/>
      <c r="L936"/>
      <c r="M936"/>
      <c r="N936"/>
      <c r="O936"/>
      <c r="P936" s="30"/>
      <c r="Q936" s="30"/>
      <c r="R936" s="30"/>
      <c r="S936"/>
      <c r="T936"/>
      <c r="U936"/>
      <c r="V936"/>
      <c r="W936"/>
      <c r="X936"/>
    </row>
    <row r="937" spans="1:24" ht="12.75">
      <c r="A937" s="29"/>
      <c r="B937" s="29"/>
      <c r="C937" s="38"/>
      <c r="D937" s="38"/>
      <c r="E937" s="29"/>
      <c r="F937" s="30"/>
      <c r="G937" s="30"/>
      <c r="H937"/>
      <c r="I937"/>
      <c r="J937"/>
      <c r="K937"/>
      <c r="L937"/>
      <c r="M937"/>
      <c r="N937"/>
      <c r="O937"/>
      <c r="P937" s="30"/>
      <c r="Q937" s="30"/>
      <c r="R937" s="30"/>
      <c r="S937"/>
      <c r="T937"/>
      <c r="U937"/>
      <c r="V937"/>
      <c r="W937"/>
      <c r="X937"/>
    </row>
    <row r="938" spans="1:24" ht="12.75">
      <c r="A938" s="29"/>
      <c r="B938" s="29"/>
      <c r="C938" s="38"/>
      <c r="D938" s="38"/>
      <c r="E938" s="29"/>
      <c r="F938" s="30"/>
      <c r="G938" s="30"/>
      <c r="H938"/>
      <c r="I938"/>
      <c r="J938"/>
      <c r="K938"/>
      <c r="L938"/>
      <c r="M938"/>
      <c r="N938"/>
      <c r="O938"/>
      <c r="P938" s="30"/>
      <c r="Q938" s="30"/>
      <c r="R938" s="30"/>
      <c r="S938"/>
      <c r="T938"/>
      <c r="U938"/>
      <c r="V938"/>
      <c r="W938"/>
      <c r="X938"/>
    </row>
    <row r="939" spans="1:24" ht="12.75">
      <c r="A939" s="29"/>
      <c r="B939" s="29"/>
      <c r="C939" s="38"/>
      <c r="D939" s="38"/>
      <c r="E939" s="29"/>
      <c r="F939" s="30"/>
      <c r="G939" s="30"/>
      <c r="H939"/>
      <c r="I939"/>
      <c r="J939"/>
      <c r="K939"/>
      <c r="L939"/>
      <c r="M939"/>
      <c r="N939"/>
      <c r="O939"/>
      <c r="P939" s="30"/>
      <c r="Q939" s="30"/>
      <c r="R939" s="30"/>
      <c r="S939"/>
      <c r="T939"/>
      <c r="U939"/>
      <c r="V939"/>
      <c r="W939"/>
      <c r="X939"/>
    </row>
    <row r="940" spans="1:24" ht="12.75">
      <c r="A940" s="29"/>
      <c r="B940" s="29"/>
      <c r="C940" s="38"/>
      <c r="D940" s="38"/>
      <c r="E940" s="29"/>
      <c r="F940" s="30"/>
      <c r="G940" s="30"/>
      <c r="H940"/>
      <c r="I940"/>
      <c r="J940"/>
      <c r="K940"/>
      <c r="L940"/>
      <c r="M940"/>
      <c r="N940"/>
      <c r="O940"/>
      <c r="P940" s="30"/>
      <c r="Q940" s="30"/>
      <c r="R940" s="30"/>
      <c r="S940"/>
      <c r="T940"/>
      <c r="U940"/>
      <c r="V940"/>
      <c r="W940"/>
      <c r="X940"/>
    </row>
    <row r="941" spans="1:24" ht="12.75">
      <c r="A941" s="29"/>
      <c r="B941" s="29"/>
      <c r="C941" s="38"/>
      <c r="D941" s="38"/>
      <c r="E941" s="29"/>
      <c r="F941" s="30"/>
      <c r="G941" s="30"/>
      <c r="H941"/>
      <c r="I941"/>
      <c r="J941"/>
      <c r="K941"/>
      <c r="L941"/>
      <c r="M941"/>
      <c r="N941"/>
      <c r="O941"/>
      <c r="P941" s="30"/>
      <c r="Q941" s="30"/>
      <c r="R941" s="30"/>
      <c r="S941"/>
      <c r="T941"/>
      <c r="U941"/>
      <c r="V941"/>
      <c r="W941"/>
      <c r="X941"/>
    </row>
    <row r="942" spans="1:24" ht="12.75">
      <c r="A942" s="29"/>
      <c r="B942" s="29"/>
      <c r="C942" s="38"/>
      <c r="D942" s="38"/>
      <c r="E942" s="29"/>
      <c r="F942" s="30"/>
      <c r="G942" s="30"/>
      <c r="H942"/>
      <c r="I942"/>
      <c r="J942"/>
      <c r="K942"/>
      <c r="L942"/>
      <c r="M942"/>
      <c r="N942"/>
      <c r="O942"/>
      <c r="P942" s="30"/>
      <c r="Q942" s="30"/>
      <c r="R942" s="30"/>
      <c r="S942"/>
      <c r="T942"/>
      <c r="U942"/>
      <c r="V942"/>
      <c r="W942"/>
      <c r="X942"/>
    </row>
    <row r="943" spans="1:24" ht="12.75">
      <c r="A943" s="29"/>
      <c r="B943" s="29"/>
      <c r="C943" s="38"/>
      <c r="D943" s="38"/>
      <c r="E943" s="29"/>
      <c r="F943" s="30"/>
      <c r="G943" s="30"/>
      <c r="H943"/>
      <c r="I943"/>
      <c r="J943"/>
      <c r="K943"/>
      <c r="L943"/>
      <c r="M943"/>
      <c r="N943"/>
      <c r="O943"/>
      <c r="P943" s="30"/>
      <c r="Q943" s="30"/>
      <c r="R943" s="30"/>
      <c r="S943"/>
      <c r="T943"/>
      <c r="U943"/>
      <c r="V943"/>
      <c r="W943"/>
      <c r="X943"/>
    </row>
    <row r="944" spans="1:24" ht="12.75">
      <c r="A944" s="29"/>
      <c r="B944" s="29"/>
      <c r="C944" s="38"/>
      <c r="D944" s="38"/>
      <c r="E944" s="29"/>
      <c r="F944" s="30"/>
      <c r="G944" s="30"/>
      <c r="H944"/>
      <c r="I944"/>
      <c r="J944"/>
      <c r="K944"/>
      <c r="L944"/>
      <c r="M944"/>
      <c r="N944"/>
      <c r="O944"/>
      <c r="P944" s="30"/>
      <c r="Q944" s="30"/>
      <c r="R944" s="30"/>
      <c r="S944"/>
      <c r="T944"/>
      <c r="U944"/>
      <c r="V944"/>
      <c r="W944"/>
      <c r="X944"/>
    </row>
    <row r="945" spans="1:24" ht="12.75">
      <c r="A945" s="29"/>
      <c r="B945" s="29"/>
      <c r="C945" s="38"/>
      <c r="D945" s="38"/>
      <c r="E945" s="29"/>
      <c r="F945" s="30"/>
      <c r="G945" s="30"/>
      <c r="H945"/>
      <c r="I945"/>
      <c r="J945"/>
      <c r="K945"/>
      <c r="L945"/>
      <c r="M945"/>
      <c r="N945"/>
      <c r="O945"/>
      <c r="P945" s="30"/>
      <c r="Q945" s="30"/>
      <c r="R945" s="30"/>
      <c r="S945"/>
      <c r="T945"/>
      <c r="U945"/>
      <c r="V945"/>
      <c r="W945"/>
      <c r="X945"/>
    </row>
    <row r="946" spans="1:24" ht="12.75">
      <c r="A946" s="29"/>
      <c r="B946" s="29"/>
      <c r="C946" s="38"/>
      <c r="D946" s="38"/>
      <c r="E946" s="29"/>
      <c r="F946" s="30"/>
      <c r="G946" s="30"/>
      <c r="H946"/>
      <c r="I946"/>
      <c r="J946"/>
      <c r="K946"/>
      <c r="L946"/>
      <c r="M946"/>
      <c r="N946"/>
      <c r="O946"/>
      <c r="P946" s="30"/>
      <c r="Q946" s="30"/>
      <c r="R946" s="30"/>
      <c r="S946"/>
      <c r="T946"/>
      <c r="U946"/>
      <c r="V946"/>
      <c r="W946"/>
      <c r="X946"/>
    </row>
    <row r="947" spans="1:24" ht="12.75">
      <c r="A947" s="29"/>
      <c r="B947" s="29"/>
      <c r="C947" s="38"/>
      <c r="D947" s="38"/>
      <c r="E947" s="29"/>
      <c r="F947" s="30"/>
      <c r="G947" s="30"/>
      <c r="H947"/>
      <c r="I947"/>
      <c r="J947"/>
      <c r="K947"/>
      <c r="L947"/>
      <c r="M947"/>
      <c r="N947"/>
      <c r="O947"/>
      <c r="P947" s="30"/>
      <c r="Q947" s="30"/>
      <c r="R947" s="30"/>
      <c r="S947"/>
      <c r="T947"/>
      <c r="U947"/>
      <c r="V947"/>
      <c r="W947"/>
      <c r="X947"/>
    </row>
    <row r="948" spans="1:24" ht="12.75">
      <c r="A948" s="29"/>
      <c r="B948" s="29"/>
      <c r="C948" s="38"/>
      <c r="D948" s="38"/>
      <c r="E948" s="29"/>
      <c r="F948" s="30"/>
      <c r="G948" s="30"/>
      <c r="H948"/>
      <c r="I948"/>
      <c r="J948"/>
      <c r="K948"/>
      <c r="L948"/>
      <c r="M948"/>
      <c r="N948"/>
      <c r="O948"/>
      <c r="P948" s="30"/>
      <c r="Q948" s="30"/>
      <c r="R948" s="30"/>
      <c r="S948"/>
      <c r="T948"/>
      <c r="U948"/>
      <c r="V948"/>
      <c r="W948"/>
      <c r="X948"/>
    </row>
    <row r="949" spans="1:24" ht="12.75">
      <c r="A949" s="29"/>
      <c r="B949" s="29"/>
      <c r="C949" s="38"/>
      <c r="D949" s="38"/>
      <c r="E949" s="29"/>
      <c r="F949" s="30"/>
      <c r="G949" s="30"/>
      <c r="H949"/>
      <c r="I949"/>
      <c r="J949"/>
      <c r="K949"/>
      <c r="L949"/>
      <c r="M949"/>
      <c r="N949"/>
      <c r="O949"/>
      <c r="P949" s="30"/>
      <c r="Q949" s="30"/>
      <c r="R949" s="30"/>
      <c r="S949"/>
      <c r="T949"/>
      <c r="U949"/>
      <c r="V949"/>
      <c r="W949"/>
      <c r="X949"/>
    </row>
    <row r="950" spans="1:24" ht="12.75">
      <c r="A950" s="29"/>
      <c r="B950" s="29"/>
      <c r="C950" s="38"/>
      <c r="D950" s="38"/>
      <c r="E950" s="29"/>
      <c r="F950" s="30"/>
      <c r="G950" s="30"/>
      <c r="H950"/>
      <c r="I950"/>
      <c r="J950"/>
      <c r="K950"/>
      <c r="L950"/>
      <c r="M950"/>
      <c r="N950"/>
      <c r="O950"/>
      <c r="P950" s="30"/>
      <c r="Q950" s="30"/>
      <c r="R950" s="30"/>
      <c r="S950"/>
      <c r="T950"/>
      <c r="U950"/>
      <c r="V950"/>
      <c r="W950"/>
      <c r="X950"/>
    </row>
    <row r="951" spans="1:24" ht="12.75">
      <c r="A951" s="29"/>
      <c r="B951" s="29"/>
      <c r="C951" s="38"/>
      <c r="D951" s="38"/>
      <c r="E951" s="29"/>
      <c r="F951" s="30"/>
      <c r="G951" s="30"/>
      <c r="H951"/>
      <c r="I951"/>
      <c r="J951"/>
      <c r="K951"/>
      <c r="L951"/>
      <c r="M951"/>
      <c r="N951"/>
      <c r="O951"/>
      <c r="P951" s="30"/>
      <c r="Q951" s="30"/>
      <c r="R951" s="30"/>
      <c r="S951"/>
      <c r="T951"/>
      <c r="U951"/>
      <c r="V951"/>
      <c r="W951"/>
      <c r="X951"/>
    </row>
    <row r="952" spans="1:24" ht="12.75">
      <c r="A952" s="29"/>
      <c r="B952" s="29"/>
      <c r="C952" s="38"/>
      <c r="D952" s="38"/>
      <c r="E952" s="29"/>
      <c r="F952" s="30"/>
      <c r="G952" s="30"/>
      <c r="H952"/>
      <c r="I952"/>
      <c r="J952"/>
      <c r="K952"/>
      <c r="L952"/>
      <c r="M952"/>
      <c r="N952"/>
      <c r="O952"/>
      <c r="P952" s="30"/>
      <c r="Q952" s="30"/>
      <c r="R952" s="30"/>
      <c r="S952"/>
      <c r="T952"/>
      <c r="U952"/>
      <c r="V952"/>
      <c r="W952"/>
      <c r="X952"/>
    </row>
    <row r="953" spans="1:24" ht="12.75">
      <c r="A953" s="29"/>
      <c r="B953" s="29"/>
      <c r="C953" s="38"/>
      <c r="D953" s="38"/>
      <c r="E953" s="29"/>
      <c r="F953" s="30"/>
      <c r="G953" s="30"/>
      <c r="H953"/>
      <c r="I953"/>
      <c r="J953"/>
      <c r="K953"/>
      <c r="L953"/>
      <c r="M953"/>
      <c r="N953"/>
      <c r="O953"/>
      <c r="P953" s="30"/>
      <c r="Q953" s="30"/>
      <c r="R953" s="30"/>
      <c r="S953"/>
      <c r="T953"/>
      <c r="U953"/>
      <c r="V953"/>
      <c r="W953"/>
      <c r="X953"/>
    </row>
    <row r="954" spans="1:24" ht="12.75">
      <c r="A954" s="29"/>
      <c r="B954" s="29"/>
      <c r="C954" s="38"/>
      <c r="D954" s="38"/>
      <c r="E954" s="29"/>
      <c r="F954" s="30"/>
      <c r="G954" s="30"/>
      <c r="H954"/>
      <c r="I954"/>
      <c r="J954"/>
      <c r="K954"/>
      <c r="L954"/>
      <c r="M954"/>
      <c r="N954"/>
      <c r="O954"/>
      <c r="P954" s="30"/>
      <c r="Q954" s="30"/>
      <c r="R954" s="30"/>
      <c r="S954"/>
      <c r="T954"/>
      <c r="U954"/>
      <c r="V954"/>
      <c r="W954"/>
      <c r="X954"/>
    </row>
    <row r="955" spans="1:24" ht="12.75">
      <c r="A955" s="29"/>
      <c r="B955" s="29"/>
      <c r="C955" s="38"/>
      <c r="D955" s="38"/>
      <c r="E955" s="29"/>
      <c r="F955" s="30"/>
      <c r="G955" s="30"/>
      <c r="H955"/>
      <c r="I955"/>
      <c r="J955"/>
      <c r="K955"/>
      <c r="L955"/>
      <c r="M955"/>
      <c r="N955"/>
      <c r="O955"/>
      <c r="P955" s="30"/>
      <c r="Q955" s="30"/>
      <c r="R955" s="30"/>
      <c r="S955"/>
      <c r="T955"/>
      <c r="U955"/>
      <c r="V955"/>
      <c r="W955"/>
      <c r="X955"/>
    </row>
    <row r="956" spans="1:24" ht="12.75">
      <c r="A956" s="29"/>
      <c r="B956" s="29"/>
      <c r="C956" s="38"/>
      <c r="D956" s="38"/>
      <c r="E956" s="29"/>
      <c r="F956" s="30"/>
      <c r="G956" s="30"/>
      <c r="H956"/>
      <c r="I956"/>
      <c r="J956"/>
      <c r="K956"/>
      <c r="L956"/>
      <c r="M956"/>
      <c r="N956"/>
      <c r="O956"/>
      <c r="P956" s="30"/>
      <c r="Q956" s="30"/>
      <c r="R956" s="30"/>
      <c r="S956"/>
      <c r="T956"/>
      <c r="U956"/>
      <c r="V956"/>
      <c r="W956"/>
      <c r="X956"/>
    </row>
    <row r="957" spans="1:24" ht="12.75">
      <c r="A957" s="29"/>
      <c r="B957" s="29"/>
      <c r="C957" s="38"/>
      <c r="D957" s="38"/>
      <c r="E957" s="29"/>
      <c r="F957" s="30"/>
      <c r="G957" s="30"/>
      <c r="H957"/>
      <c r="I957"/>
      <c r="J957"/>
      <c r="K957"/>
      <c r="L957"/>
      <c r="M957"/>
      <c r="N957"/>
      <c r="O957"/>
      <c r="P957" s="30"/>
      <c r="Q957" s="30"/>
      <c r="R957" s="30"/>
      <c r="S957"/>
      <c r="T957"/>
      <c r="U957"/>
      <c r="V957"/>
      <c r="W957"/>
      <c r="X957"/>
    </row>
    <row r="958" spans="1:24" ht="12.75">
      <c r="A958" s="29"/>
      <c r="B958" s="29"/>
      <c r="C958" s="38"/>
      <c r="D958" s="38"/>
      <c r="E958" s="29"/>
      <c r="F958" s="30"/>
      <c r="G958" s="30"/>
      <c r="H958"/>
      <c r="I958"/>
      <c r="J958"/>
      <c r="K958"/>
      <c r="L958"/>
      <c r="M958"/>
      <c r="N958"/>
      <c r="O958"/>
      <c r="P958" s="30"/>
      <c r="Q958" s="30"/>
      <c r="R958" s="30"/>
      <c r="S958"/>
      <c r="T958"/>
      <c r="U958"/>
      <c r="V958"/>
      <c r="W958"/>
      <c r="X958"/>
    </row>
    <row r="959" spans="1:24" ht="12.75">
      <c r="A959" s="29"/>
      <c r="B959" s="29"/>
      <c r="C959" s="38"/>
      <c r="D959" s="38"/>
      <c r="E959" s="29"/>
      <c r="F959" s="30"/>
      <c r="G959" s="30"/>
      <c r="H959"/>
      <c r="I959"/>
      <c r="J959"/>
      <c r="K959"/>
      <c r="L959"/>
      <c r="M959"/>
      <c r="N959"/>
      <c r="O959"/>
      <c r="P959" s="30"/>
      <c r="Q959" s="30"/>
      <c r="R959" s="30"/>
      <c r="S959"/>
      <c r="T959"/>
      <c r="U959"/>
      <c r="V959"/>
      <c r="W959"/>
      <c r="X959"/>
    </row>
    <row r="960" spans="1:24" ht="12.75">
      <c r="A960" s="29"/>
      <c r="B960" s="29"/>
      <c r="C960" s="38"/>
      <c r="D960" s="38"/>
      <c r="E960" s="29"/>
      <c r="F960" s="30"/>
      <c r="G960" s="30"/>
      <c r="H960"/>
      <c r="I960"/>
      <c r="J960"/>
      <c r="K960"/>
      <c r="L960"/>
      <c r="M960"/>
      <c r="N960"/>
      <c r="O960"/>
      <c r="P960" s="30"/>
      <c r="Q960" s="30"/>
      <c r="R960" s="30"/>
      <c r="S960"/>
      <c r="T960"/>
      <c r="U960"/>
      <c r="V960"/>
      <c r="W960"/>
      <c r="X960"/>
    </row>
    <row r="961" spans="1:24" ht="12.75">
      <c r="A961" s="29"/>
      <c r="B961" s="29"/>
      <c r="C961" s="38"/>
      <c r="D961" s="38"/>
      <c r="E961" s="29"/>
      <c r="F961" s="30"/>
      <c r="G961" s="30"/>
      <c r="H961"/>
      <c r="I961"/>
      <c r="J961"/>
      <c r="K961"/>
      <c r="L961"/>
      <c r="M961"/>
      <c r="N961"/>
      <c r="O961"/>
      <c r="P961" s="30"/>
      <c r="Q961" s="30"/>
      <c r="R961" s="30"/>
      <c r="S961"/>
      <c r="T961"/>
      <c r="U961"/>
      <c r="V961"/>
      <c r="W961"/>
      <c r="X961"/>
    </row>
    <row r="962" spans="1:24" ht="12.75">
      <c r="A962" s="29"/>
      <c r="B962" s="29"/>
      <c r="C962" s="38"/>
      <c r="D962" s="38"/>
      <c r="E962" s="29"/>
      <c r="F962" s="30"/>
      <c r="G962" s="30"/>
      <c r="H962"/>
      <c r="I962"/>
      <c r="J962"/>
      <c r="K962"/>
      <c r="L962"/>
      <c r="M962"/>
      <c r="N962"/>
      <c r="O962"/>
      <c r="P962" s="30"/>
      <c r="Q962" s="30"/>
      <c r="R962" s="30"/>
      <c r="S962"/>
      <c r="T962"/>
      <c r="U962"/>
      <c r="V962"/>
      <c r="W962"/>
      <c r="X962"/>
    </row>
    <row r="963" spans="1:24" ht="12.75">
      <c r="A963" s="29"/>
      <c r="B963" s="29"/>
      <c r="C963" s="38"/>
      <c r="D963" s="38"/>
      <c r="E963" s="29"/>
      <c r="F963" s="30"/>
      <c r="G963" s="30"/>
      <c r="H963"/>
      <c r="I963"/>
      <c r="J963"/>
      <c r="K963"/>
      <c r="L963"/>
      <c r="M963"/>
      <c r="N963"/>
      <c r="O963"/>
      <c r="P963" s="30"/>
      <c r="Q963" s="30"/>
      <c r="R963" s="30"/>
      <c r="S963"/>
      <c r="T963"/>
      <c r="U963"/>
      <c r="V963"/>
      <c r="W963"/>
      <c r="X963"/>
    </row>
    <row r="964" spans="1:24" ht="12.75">
      <c r="A964" s="29"/>
      <c r="B964" s="29"/>
      <c r="C964" s="38"/>
      <c r="D964" s="38"/>
      <c r="E964" s="29"/>
      <c r="F964" s="30"/>
      <c r="G964" s="30"/>
      <c r="H964"/>
      <c r="I964"/>
      <c r="J964"/>
      <c r="K964"/>
      <c r="L964"/>
      <c r="M964"/>
      <c r="N964"/>
      <c r="O964"/>
      <c r="P964" s="30"/>
      <c r="Q964" s="30"/>
      <c r="R964" s="30"/>
      <c r="S964"/>
      <c r="T964"/>
      <c r="U964"/>
      <c r="V964"/>
      <c r="W964"/>
      <c r="X964"/>
    </row>
    <row r="965" spans="1:24" ht="12.75">
      <c r="A965" s="29"/>
      <c r="B965" s="29"/>
      <c r="C965" s="38"/>
      <c r="D965" s="38"/>
      <c r="E965" s="29"/>
      <c r="F965" s="30"/>
      <c r="G965" s="30"/>
      <c r="H965"/>
      <c r="I965"/>
      <c r="J965"/>
      <c r="K965"/>
      <c r="L965"/>
      <c r="M965"/>
      <c r="N965"/>
      <c r="O965"/>
      <c r="P965" s="30"/>
      <c r="Q965" s="30"/>
      <c r="R965" s="30"/>
      <c r="S965"/>
      <c r="T965"/>
      <c r="U965"/>
      <c r="V965"/>
      <c r="W965"/>
      <c r="X965"/>
    </row>
    <row r="966" spans="1:24" ht="12.75">
      <c r="A966" s="29"/>
      <c r="B966" s="29"/>
      <c r="C966" s="38"/>
      <c r="D966" s="38"/>
      <c r="E966" s="29"/>
      <c r="F966" s="30"/>
      <c r="G966" s="30"/>
      <c r="H966"/>
      <c r="I966"/>
      <c r="J966"/>
      <c r="K966"/>
      <c r="L966"/>
      <c r="M966"/>
      <c r="N966"/>
      <c r="O966"/>
      <c r="P966" s="30"/>
      <c r="Q966" s="30"/>
      <c r="R966" s="30"/>
      <c r="S966"/>
      <c r="T966"/>
      <c r="U966"/>
      <c r="V966"/>
      <c r="W966"/>
      <c r="X966"/>
    </row>
    <row r="967" spans="1:24" ht="12.75">
      <c r="A967" s="29"/>
      <c r="B967" s="29"/>
      <c r="C967" s="38"/>
      <c r="D967" s="38"/>
      <c r="E967" s="29"/>
      <c r="F967" s="30"/>
      <c r="G967" s="30"/>
      <c r="H967"/>
      <c r="I967"/>
      <c r="J967"/>
      <c r="K967"/>
      <c r="L967"/>
      <c r="M967"/>
      <c r="N967"/>
      <c r="O967"/>
      <c r="P967" s="30"/>
      <c r="Q967" s="30"/>
      <c r="R967" s="30"/>
      <c r="S967"/>
      <c r="T967"/>
      <c r="U967"/>
      <c r="V967"/>
      <c r="W967"/>
      <c r="X967"/>
    </row>
    <row r="968" spans="1:24" ht="12.75">
      <c r="A968" s="29"/>
      <c r="B968" s="29"/>
      <c r="C968" s="38"/>
      <c r="D968" s="38"/>
      <c r="E968" s="29"/>
      <c r="F968" s="30"/>
      <c r="G968" s="30"/>
      <c r="H968"/>
      <c r="I968"/>
      <c r="J968"/>
      <c r="K968"/>
      <c r="L968"/>
      <c r="M968"/>
      <c r="N968"/>
      <c r="O968"/>
      <c r="P968" s="30"/>
      <c r="Q968" s="30"/>
      <c r="R968" s="30"/>
      <c r="S968"/>
      <c r="T968"/>
      <c r="U968"/>
      <c r="V968"/>
      <c r="W968"/>
      <c r="X968"/>
    </row>
    <row r="969" spans="1:24" ht="12.75">
      <c r="A969" s="29"/>
      <c r="B969" s="29"/>
      <c r="C969" s="38"/>
      <c r="D969" s="38"/>
      <c r="E969" s="29"/>
      <c r="F969" s="30"/>
      <c r="G969" s="30"/>
      <c r="H969"/>
      <c r="I969"/>
      <c r="J969"/>
      <c r="K969"/>
      <c r="L969"/>
      <c r="M969"/>
      <c r="N969"/>
      <c r="O969"/>
      <c r="P969" s="30"/>
      <c r="Q969" s="30"/>
      <c r="R969" s="30"/>
      <c r="S969"/>
      <c r="T969"/>
      <c r="U969"/>
      <c r="V969"/>
      <c r="W969"/>
      <c r="X969"/>
    </row>
    <row r="970" spans="1:24" ht="12.75">
      <c r="A970" s="29"/>
      <c r="B970" s="29"/>
      <c r="C970" s="38"/>
      <c r="D970" s="38"/>
      <c r="E970" s="29"/>
      <c r="F970" s="30"/>
      <c r="G970" s="30"/>
      <c r="H970"/>
      <c r="I970"/>
      <c r="J970"/>
      <c r="K970"/>
      <c r="L970"/>
      <c r="M970"/>
      <c r="N970"/>
      <c r="O970"/>
      <c r="P970" s="30"/>
      <c r="Q970" s="30"/>
      <c r="R970" s="30"/>
      <c r="S970"/>
      <c r="T970"/>
      <c r="U970"/>
      <c r="V970"/>
      <c r="W970"/>
      <c r="X970"/>
    </row>
    <row r="971" spans="1:24" ht="12.75">
      <c r="A971" s="29"/>
      <c r="B971" s="29"/>
      <c r="C971" s="38"/>
      <c r="D971" s="38"/>
      <c r="E971" s="29"/>
      <c r="F971" s="30"/>
      <c r="G971" s="30"/>
      <c r="H971"/>
      <c r="I971"/>
      <c r="J971"/>
      <c r="K971"/>
      <c r="L971"/>
      <c r="M971"/>
      <c r="N971"/>
      <c r="O971"/>
      <c r="P971" s="30"/>
      <c r="Q971" s="30"/>
      <c r="R971" s="30"/>
      <c r="S971"/>
      <c r="T971"/>
      <c r="U971"/>
      <c r="V971"/>
      <c r="W971"/>
      <c r="X971"/>
    </row>
    <row r="972" spans="1:24" ht="12.75">
      <c r="A972" s="29"/>
      <c r="B972" s="29"/>
      <c r="C972" s="38"/>
      <c r="D972" s="38"/>
      <c r="E972" s="29"/>
      <c r="F972" s="30"/>
      <c r="G972" s="30"/>
      <c r="H972"/>
      <c r="I972"/>
      <c r="J972"/>
      <c r="K972"/>
      <c r="L972"/>
      <c r="M972"/>
      <c r="N972"/>
      <c r="O972"/>
      <c r="P972" s="30"/>
      <c r="Q972" s="30"/>
      <c r="R972" s="30"/>
      <c r="S972"/>
      <c r="T972"/>
      <c r="U972"/>
      <c r="V972"/>
      <c r="W972"/>
      <c r="X972"/>
    </row>
    <row r="973" spans="1:24" ht="12.75">
      <c r="A973" s="29"/>
      <c r="B973" s="29"/>
      <c r="C973" s="38"/>
      <c r="D973" s="38"/>
      <c r="E973" s="29"/>
      <c r="F973" s="30"/>
      <c r="G973" s="30"/>
      <c r="H973"/>
      <c r="I973"/>
      <c r="J973"/>
      <c r="K973"/>
      <c r="L973"/>
      <c r="M973"/>
      <c r="N973"/>
      <c r="O973"/>
      <c r="P973" s="30"/>
      <c r="Q973" s="30"/>
      <c r="R973" s="30"/>
      <c r="S973"/>
      <c r="T973"/>
      <c r="U973"/>
      <c r="V973"/>
      <c r="W973"/>
      <c r="X973"/>
    </row>
    <row r="974" spans="1:24" ht="12.75">
      <c r="A974" s="29"/>
      <c r="B974" s="29"/>
      <c r="C974" s="38"/>
      <c r="D974" s="38"/>
      <c r="E974" s="29"/>
      <c r="F974" s="30"/>
      <c r="G974" s="30"/>
      <c r="H974"/>
      <c r="I974"/>
      <c r="J974"/>
      <c r="K974"/>
      <c r="L974"/>
      <c r="M974"/>
      <c r="N974"/>
      <c r="O974"/>
      <c r="P974" s="30"/>
      <c r="Q974" s="30"/>
      <c r="R974" s="30"/>
      <c r="S974"/>
      <c r="T974"/>
      <c r="U974"/>
      <c r="V974"/>
      <c r="W974"/>
      <c r="X974"/>
    </row>
    <row r="975" spans="1:24" ht="12.75">
      <c r="A975" s="29"/>
      <c r="B975" s="29"/>
      <c r="C975" s="38"/>
      <c r="D975" s="38"/>
      <c r="E975" s="29"/>
      <c r="F975" s="30"/>
      <c r="G975" s="30"/>
      <c r="H975"/>
      <c r="I975"/>
      <c r="J975"/>
      <c r="K975"/>
      <c r="L975"/>
      <c r="M975"/>
      <c r="N975"/>
      <c r="O975"/>
      <c r="P975" s="30"/>
      <c r="Q975" s="30"/>
      <c r="R975" s="30"/>
      <c r="S975"/>
      <c r="T975"/>
      <c r="U975"/>
      <c r="V975"/>
      <c r="W975"/>
      <c r="X975"/>
    </row>
    <row r="976" spans="1:24" ht="12.75">
      <c r="A976" s="29"/>
      <c r="B976" s="29"/>
      <c r="C976" s="38"/>
      <c r="D976" s="38"/>
      <c r="E976" s="29"/>
      <c r="F976" s="30"/>
      <c r="G976" s="30"/>
      <c r="H976"/>
      <c r="I976"/>
      <c r="J976"/>
      <c r="K976"/>
      <c r="L976"/>
      <c r="M976"/>
      <c r="N976"/>
      <c r="O976"/>
      <c r="P976" s="30"/>
      <c r="Q976" s="30"/>
      <c r="R976" s="30"/>
      <c r="S976"/>
      <c r="T976"/>
      <c r="U976"/>
      <c r="V976"/>
      <c r="W976"/>
      <c r="X976"/>
    </row>
    <row r="977" spans="1:24" ht="12.75">
      <c r="A977" s="29"/>
      <c r="B977" s="29"/>
      <c r="C977" s="38"/>
      <c r="D977" s="38"/>
      <c r="E977" s="29"/>
      <c r="F977" s="30"/>
      <c r="G977" s="30"/>
      <c r="H977"/>
      <c r="I977"/>
      <c r="J977"/>
      <c r="K977"/>
      <c r="L977"/>
      <c r="M977"/>
      <c r="N977"/>
      <c r="O977"/>
      <c r="P977" s="30"/>
      <c r="Q977" s="30"/>
      <c r="R977" s="30"/>
      <c r="S977"/>
      <c r="T977"/>
      <c r="U977"/>
      <c r="V977"/>
      <c r="W977"/>
      <c r="X977"/>
    </row>
    <row r="978" spans="1:24" ht="12.75">
      <c r="A978" s="29"/>
      <c r="B978" s="29"/>
      <c r="C978" s="38"/>
      <c r="D978" s="38"/>
      <c r="E978" s="29"/>
      <c r="F978" s="30"/>
      <c r="G978" s="30"/>
      <c r="H978"/>
      <c r="I978"/>
      <c r="J978"/>
      <c r="K978"/>
      <c r="L978"/>
      <c r="M978"/>
      <c r="N978"/>
      <c r="O978"/>
      <c r="P978" s="30"/>
      <c r="Q978" s="30"/>
      <c r="R978" s="30"/>
      <c r="S978"/>
      <c r="T978"/>
      <c r="U978"/>
      <c r="V978"/>
      <c r="W978"/>
      <c r="X978"/>
    </row>
    <row r="979" spans="1:24" ht="12.75">
      <c r="A979" s="29"/>
      <c r="B979" s="29"/>
      <c r="C979" s="38"/>
      <c r="D979" s="38"/>
      <c r="E979" s="29"/>
      <c r="F979" s="30"/>
      <c r="G979" s="30"/>
      <c r="H979"/>
      <c r="I979"/>
      <c r="J979"/>
      <c r="K979"/>
      <c r="L979"/>
      <c r="M979"/>
      <c r="N979"/>
      <c r="O979"/>
      <c r="P979" s="30"/>
      <c r="Q979" s="30"/>
      <c r="R979" s="30"/>
      <c r="S979"/>
      <c r="T979"/>
      <c r="U979"/>
      <c r="V979"/>
      <c r="W979"/>
      <c r="X979"/>
    </row>
    <row r="980" spans="1:24" ht="12.75">
      <c r="A980" s="29"/>
      <c r="B980" s="29"/>
      <c r="C980" s="38"/>
      <c r="D980" s="38"/>
      <c r="E980" s="29"/>
      <c r="F980" s="30"/>
      <c r="G980" s="30"/>
      <c r="H980"/>
      <c r="I980"/>
      <c r="J980"/>
      <c r="K980"/>
      <c r="L980"/>
      <c r="M980"/>
      <c r="N980"/>
      <c r="O980"/>
      <c r="P980" s="30"/>
      <c r="Q980" s="30"/>
      <c r="R980" s="30"/>
      <c r="S980"/>
      <c r="T980"/>
      <c r="U980"/>
      <c r="V980"/>
      <c r="W980"/>
      <c r="X980"/>
    </row>
    <row r="981" spans="1:24" ht="12.75">
      <c r="A981" s="29"/>
      <c r="B981" s="29"/>
      <c r="C981" s="38"/>
      <c r="D981" s="38"/>
      <c r="E981" s="29"/>
      <c r="F981" s="30"/>
      <c r="G981" s="30"/>
      <c r="H981"/>
      <c r="I981"/>
      <c r="J981"/>
      <c r="K981"/>
      <c r="L981"/>
      <c r="M981"/>
      <c r="N981"/>
      <c r="O981"/>
      <c r="P981" s="30"/>
      <c r="Q981" s="30"/>
      <c r="R981" s="30"/>
      <c r="S981"/>
      <c r="T981"/>
      <c r="U981"/>
      <c r="V981"/>
      <c r="W981"/>
      <c r="X981"/>
    </row>
    <row r="982" spans="1:24" ht="12.75">
      <c r="A982" s="29"/>
      <c r="B982" s="29"/>
      <c r="C982" s="38"/>
      <c r="D982" s="38"/>
      <c r="E982" s="29"/>
      <c r="F982" s="30"/>
      <c r="G982" s="30"/>
      <c r="H982"/>
      <c r="I982"/>
      <c r="J982"/>
      <c r="K982"/>
      <c r="L982"/>
      <c r="M982"/>
      <c r="N982"/>
      <c r="O982"/>
      <c r="P982" s="30"/>
      <c r="Q982" s="30"/>
      <c r="R982" s="30"/>
      <c r="S982"/>
      <c r="T982"/>
      <c r="U982"/>
      <c r="V982"/>
      <c r="W982"/>
      <c r="X982"/>
    </row>
    <row r="983" spans="1:24" ht="12.75">
      <c r="A983" s="29"/>
      <c r="B983" s="29"/>
      <c r="C983" s="38"/>
      <c r="D983" s="38"/>
      <c r="E983" s="29"/>
      <c r="F983" s="30"/>
      <c r="G983" s="30"/>
      <c r="H983"/>
      <c r="I983"/>
      <c r="J983"/>
      <c r="K983"/>
      <c r="L983"/>
      <c r="M983"/>
      <c r="N983"/>
      <c r="O983"/>
      <c r="P983" s="30"/>
      <c r="Q983" s="30"/>
      <c r="R983" s="30"/>
      <c r="S983"/>
      <c r="T983"/>
      <c r="U983"/>
      <c r="V983"/>
      <c r="W983"/>
      <c r="X983"/>
    </row>
    <row r="984" spans="1:24" ht="12.75">
      <c r="A984" s="29"/>
      <c r="B984" s="29"/>
      <c r="C984" s="38"/>
      <c r="D984" s="38"/>
      <c r="E984" s="29"/>
      <c r="F984" s="30"/>
      <c r="G984" s="30"/>
      <c r="H984"/>
      <c r="I984"/>
      <c r="J984"/>
      <c r="K984"/>
      <c r="L984"/>
      <c r="M984"/>
      <c r="N984"/>
      <c r="O984"/>
      <c r="P984" s="30"/>
      <c r="Q984" s="30"/>
      <c r="R984" s="30"/>
      <c r="S984"/>
      <c r="T984"/>
      <c r="U984"/>
      <c r="V984"/>
      <c r="W984"/>
      <c r="X984"/>
    </row>
    <row r="985" spans="1:24" ht="12.75">
      <c r="A985" s="29"/>
      <c r="B985" s="29"/>
      <c r="C985" s="38"/>
      <c r="D985" s="38"/>
      <c r="E985" s="29"/>
      <c r="F985" s="30"/>
      <c r="G985" s="30"/>
      <c r="H985"/>
      <c r="I985"/>
      <c r="J985"/>
      <c r="K985"/>
      <c r="L985"/>
      <c r="M985"/>
      <c r="N985"/>
      <c r="O985"/>
      <c r="P985" s="30"/>
      <c r="Q985" s="30"/>
      <c r="R985" s="30"/>
      <c r="S985"/>
      <c r="T985"/>
      <c r="U985"/>
      <c r="V985"/>
      <c r="W985"/>
      <c r="X985"/>
    </row>
    <row r="986" spans="1:24" ht="12.75">
      <c r="A986" s="29"/>
      <c r="B986" s="29"/>
      <c r="C986" s="38"/>
      <c r="D986" s="38"/>
      <c r="E986" s="29"/>
      <c r="F986" s="30"/>
      <c r="G986" s="30"/>
      <c r="H986"/>
      <c r="I986"/>
      <c r="J986"/>
      <c r="K986"/>
      <c r="L986"/>
      <c r="M986"/>
      <c r="N986"/>
      <c r="O986"/>
      <c r="P986" s="30"/>
      <c r="Q986" s="30"/>
      <c r="R986" s="30"/>
      <c r="S986"/>
      <c r="T986"/>
      <c r="U986"/>
      <c r="V986"/>
      <c r="W986"/>
      <c r="X986"/>
    </row>
    <row r="987" spans="1:24" ht="12.75">
      <c r="A987" s="29"/>
      <c r="B987" s="29"/>
      <c r="C987" s="38"/>
      <c r="D987" s="38"/>
      <c r="E987" s="29"/>
      <c r="F987" s="30"/>
      <c r="G987" s="30"/>
      <c r="H987"/>
      <c r="I987"/>
      <c r="J987"/>
      <c r="K987"/>
      <c r="L987"/>
      <c r="M987"/>
      <c r="N987"/>
      <c r="O987"/>
      <c r="P987" s="30"/>
      <c r="Q987" s="30"/>
      <c r="R987" s="30"/>
      <c r="S987"/>
      <c r="T987"/>
      <c r="U987"/>
      <c r="V987"/>
      <c r="W987"/>
      <c r="X987"/>
    </row>
    <row r="988" spans="1:24" ht="12.75">
      <c r="A988" s="29"/>
      <c r="B988" s="29"/>
      <c r="C988" s="38"/>
      <c r="D988" s="38"/>
      <c r="E988" s="29"/>
      <c r="F988" s="30"/>
      <c r="G988" s="30"/>
      <c r="H988"/>
      <c r="I988"/>
      <c r="J988"/>
      <c r="K988"/>
      <c r="L988"/>
      <c r="M988"/>
      <c r="N988"/>
      <c r="O988"/>
      <c r="P988" s="30"/>
      <c r="Q988" s="30"/>
      <c r="R988" s="30"/>
      <c r="S988"/>
      <c r="T988"/>
      <c r="U988"/>
      <c r="V988"/>
      <c r="W988"/>
      <c r="X988"/>
    </row>
    <row r="989" spans="1:24" ht="12.75">
      <c r="A989" s="29"/>
      <c r="B989" s="29"/>
      <c r="C989" s="38"/>
      <c r="D989" s="38"/>
      <c r="E989" s="29"/>
      <c r="F989" s="30"/>
      <c r="G989" s="30"/>
      <c r="H989"/>
      <c r="I989"/>
      <c r="J989"/>
      <c r="K989"/>
      <c r="L989"/>
      <c r="M989"/>
      <c r="N989"/>
      <c r="O989"/>
      <c r="P989" s="30"/>
      <c r="Q989" s="30"/>
      <c r="R989" s="30"/>
      <c r="S989"/>
      <c r="T989"/>
      <c r="U989"/>
      <c r="V989"/>
      <c r="W989"/>
      <c r="X989"/>
    </row>
  </sheetData>
  <sheetProtection/>
  <printOptions/>
  <pageMargins left="0.2" right="0.2" top="1" bottom="1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AA989"/>
  <sheetViews>
    <sheetView showRowColHeaders="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5" sqref="A5:Y18"/>
    </sheetView>
  </sheetViews>
  <sheetFormatPr defaultColWidth="8.75390625" defaultRowHeight="12.75"/>
  <cols>
    <col min="1" max="1" width="12.75390625" style="1" customWidth="1"/>
    <col min="2" max="2" width="25.75390625" style="1" customWidth="1"/>
    <col min="3" max="4" width="6.75390625" style="31" customWidth="1"/>
    <col min="5" max="5" width="3.75390625" style="1" customWidth="1"/>
    <col min="6" max="8" width="3.75390625" style="25" customWidth="1"/>
    <col min="9" max="10" width="4.25390625" style="25" customWidth="1"/>
    <col min="11" max="13" width="5.75390625" style="25" customWidth="1"/>
    <col min="14" max="14" width="6.75390625" style="25" hidden="1" customWidth="1"/>
    <col min="15" max="17" width="3.75390625" style="25" customWidth="1"/>
    <col min="18" max="18" width="5.75390625" style="25" customWidth="1"/>
    <col min="19" max="19" width="6.375" style="25" hidden="1" customWidth="1"/>
    <col min="20" max="20" width="5.75390625" style="25" customWidth="1"/>
    <col min="21" max="21" width="6.75390625" style="25" hidden="1" customWidth="1"/>
    <col min="22" max="22" width="5.75390625" style="25" customWidth="1"/>
    <col min="23" max="24" width="6.75390625" style="25" customWidth="1"/>
    <col min="25" max="16384" width="8.75390625" style="1" customWidth="1"/>
  </cols>
  <sheetData>
    <row r="1" spans="10:27" ht="19.5" customHeight="1">
      <c r="J1" s="27" t="s">
        <v>13</v>
      </c>
      <c r="V1" s="4" t="s">
        <v>8</v>
      </c>
      <c r="W1" s="5">
        <v>3</v>
      </c>
      <c r="X1" s="40">
        <f>IF($W$1="D-PN",0,IF($W$1&gt;4,4,IF($W$1&gt;3,3,IF($W$1&gt;1,2,IF($W$1&gt;0,1,0)))))</f>
        <v>2</v>
      </c>
      <c r="Y1" s="25"/>
      <c r="Z1" s="25"/>
      <c r="AA1" s="25"/>
    </row>
    <row r="2" spans="2:27" ht="12.75">
      <c r="B2" s="28" t="s">
        <v>14</v>
      </c>
      <c r="C2" s="42">
        <f>COUNTA($D$5:$D$989)</f>
        <v>14</v>
      </c>
      <c r="V2" s="1"/>
      <c r="Y2" s="25"/>
      <c r="Z2" s="25"/>
      <c r="AA2" s="25"/>
    </row>
    <row r="3" spans="1:24" ht="12.75">
      <c r="A3" s="3"/>
      <c r="B3" s="3"/>
      <c r="C3" s="32"/>
      <c r="F3" s="1"/>
      <c r="G3" s="39" t="s">
        <v>21</v>
      </c>
      <c r="H3" s="6"/>
      <c r="I3" s="41" t="s">
        <v>11</v>
      </c>
      <c r="J3" s="1"/>
      <c r="K3" s="19"/>
      <c r="L3" s="20"/>
      <c r="M3" s="20"/>
      <c r="N3" s="6" t="s">
        <v>0</v>
      </c>
      <c r="O3" s="6" t="s">
        <v>0</v>
      </c>
      <c r="P3" s="20"/>
      <c r="Q3" s="20" t="s">
        <v>2</v>
      </c>
      <c r="R3" s="20"/>
      <c r="S3" s="20"/>
      <c r="T3" s="26" t="s">
        <v>24</v>
      </c>
      <c r="U3" s="20"/>
      <c r="V3" s="26"/>
      <c r="W3" s="26" t="s">
        <v>24</v>
      </c>
      <c r="X3" s="21"/>
    </row>
    <row r="4" spans="1:24" ht="12.75">
      <c r="A4" s="7" t="s">
        <v>17</v>
      </c>
      <c r="B4" s="7" t="s">
        <v>12</v>
      </c>
      <c r="C4" s="34" t="s">
        <v>1</v>
      </c>
      <c r="D4" s="35" t="s">
        <v>0</v>
      </c>
      <c r="E4" s="8" t="s">
        <v>20</v>
      </c>
      <c r="F4" s="9" t="s">
        <v>15</v>
      </c>
      <c r="G4" s="9" t="s">
        <v>16</v>
      </c>
      <c r="H4" s="9" t="s">
        <v>19</v>
      </c>
      <c r="I4" s="8" t="s">
        <v>19</v>
      </c>
      <c r="J4" s="8" t="s">
        <v>18</v>
      </c>
      <c r="K4" s="8" t="s">
        <v>4</v>
      </c>
      <c r="L4" s="8" t="s">
        <v>22</v>
      </c>
      <c r="M4" s="8" t="s">
        <v>23</v>
      </c>
      <c r="N4" s="9" t="s">
        <v>10</v>
      </c>
      <c r="O4" s="9" t="s">
        <v>9</v>
      </c>
      <c r="P4" s="8" t="s">
        <v>5</v>
      </c>
      <c r="Q4" s="8" t="s">
        <v>6</v>
      </c>
      <c r="R4" s="8" t="s">
        <v>7</v>
      </c>
      <c r="S4" s="8"/>
      <c r="T4" s="8"/>
      <c r="U4" s="8"/>
      <c r="V4" s="8" t="s">
        <v>3</v>
      </c>
      <c r="W4" s="8"/>
      <c r="X4" s="8" t="s">
        <v>3</v>
      </c>
    </row>
    <row r="5" spans="1:25" ht="12.75">
      <c r="A5" t="s">
        <v>67</v>
      </c>
      <c r="B5" t="s">
        <v>59</v>
      </c>
      <c r="C5">
        <v>2492</v>
      </c>
      <c r="D5" s="36" t="s">
        <v>45</v>
      </c>
      <c r="E5" s="11">
        <v>365</v>
      </c>
      <c r="F5" s="13"/>
      <c r="G5" s="14"/>
      <c r="H5" s="15" t="str">
        <f>IF(OR(D5="",I5="nl"),"",IF(J5&lt;70,"L4",IF(J5&lt;80,"L3",IF(J5&lt;90,"L2",IF(J5&lt;100,"L1",IF(J5&gt;130,"H3",IF(J5&gt;120,"H2",IF(J5&gt;110,"H1",""))))))))</f>
        <v>H1</v>
      </c>
      <c r="I5" s="12">
        <f>IF(D5="","",INDEX(Portsmouth,MATCH(D5,Code,0),3))</f>
        <v>308</v>
      </c>
      <c r="J5" s="12">
        <f>IF(D5="","",IF(I5="nl",100,100*E5/I5))</f>
        <v>118.50649350649351</v>
      </c>
      <c r="K5" s="15">
        <f>IF(D5="","",INDEX(Portsmouth,MATCH(D5,Code,0),$X$1+5))</f>
        <v>63.6</v>
      </c>
      <c r="L5" s="22">
        <f>IF(D5="","",IF(F5="",1,INDEX(Adjustment,MATCH(F5,A_Code,0),$X$1+3))*IF(G5="",1,INDEX(Adjustment,MATCH(G5,A_Code,0),$X$1+3))*IF(H5="",1,INDEX(Adjustment,MATCH(H5,A_Code,0),$X$1+3)))</f>
        <v>1.007</v>
      </c>
      <c r="M5" s="15">
        <f>IF(D5="","",K5*L5)</f>
        <v>64.0452</v>
      </c>
      <c r="N5" s="21">
        <f>IF(D5="","",ROW(INDEX(Portsmouth,MATCH(D5,Code,0),2)))</f>
        <v>48</v>
      </c>
      <c r="O5" s="21">
        <f>IF(D5="","",COUNTIF($D$5:$D$139,D5))</f>
        <v>2</v>
      </c>
      <c r="P5" s="10"/>
      <c r="Q5">
        <v>18</v>
      </c>
      <c r="R5">
        <v>44</v>
      </c>
      <c r="S5" s="23">
        <v>175.81666666666666</v>
      </c>
      <c r="T5" s="16">
        <f>IF(R5="","",IF(TYPE(R5)=2,R5,(P5*60+Q5+(R5/60))))</f>
        <v>18.733333333333334</v>
      </c>
      <c r="U5" s="16">
        <v>269.4818136522172</v>
      </c>
      <c r="V5" s="17">
        <f>IF(T5="","",IF(TYPE(R5)=2,T5,T5/(M5*0.01)))</f>
        <v>29.250175396959236</v>
      </c>
      <c r="W5" s="24" t="e">
        <f>IF(R5="","",IF(TYPE(R5)=2,$C$2+1,MATCH(T5,S$5:S$989,0)))</f>
        <v>#N/A</v>
      </c>
      <c r="X5" s="24" t="e">
        <f>IF(R5="","",IF(TYPE(R5)=2,$C$2+1,MATCH(V5,U$5:U$989,0)))</f>
        <v>#N/A</v>
      </c>
      <c r="Y5" s="1">
        <v>1</v>
      </c>
    </row>
    <row r="6" spans="1:25" ht="12.75">
      <c r="A6" t="s">
        <v>43</v>
      </c>
      <c r="B6" s="10"/>
      <c r="C6" s="36"/>
      <c r="D6" s="36" t="s">
        <v>25</v>
      </c>
      <c r="E6" s="11">
        <v>188</v>
      </c>
      <c r="F6" s="13"/>
      <c r="G6" s="14"/>
      <c r="H6" s="15" t="str">
        <f>IF(OR(D6="",I6="nl"),"",IF(J6&lt;70,"L4",IF(J6&lt;80,"L3",IF(J6&lt;90,"L2",IF(J6&lt;100,"L1",IF(J6&gt;130,"H3",IF(J6&gt;120,"H2",IF(J6&gt;110,"H1",""))))))))</f>
        <v>H1</v>
      </c>
      <c r="I6" s="12">
        <f>IF(D6="","",INDEX(Portsmouth,MATCH(D6,Code,0),3))</f>
        <v>160</v>
      </c>
      <c r="J6" s="12">
        <f>IF(D6="","",IF(I6="nl",100,100*E6/I6))</f>
        <v>117.5</v>
      </c>
      <c r="K6" s="15">
        <f>IF(D6="","",INDEX(Portsmouth,MATCH(D6,Code,0),$X$1+5))</f>
        <v>76.2</v>
      </c>
      <c r="L6" s="22">
        <f>IF(D6="","",IF(F6="",1,INDEX(Adjustment,MATCH(F6,A_Code,0),$X$1+3))*IF(G6="",1,INDEX(Adjustment,MATCH(G6,A_Code,0),$X$1+3))*IF(H6="",1,INDEX(Adjustment,MATCH(H6,A_Code,0),$X$1+3)))</f>
        <v>1.007</v>
      </c>
      <c r="M6" s="15">
        <f>IF(D6="","",K6*L6)</f>
        <v>76.73339999999999</v>
      </c>
      <c r="N6" s="21">
        <f>IF(D6="","",ROW(INDEX(Portsmouth,MATCH(D6,Code,0),2)))</f>
        <v>37</v>
      </c>
      <c r="O6" s="21">
        <f>IF(D6="","",COUNTIF($D$5:$D$139,D6))</f>
        <v>2</v>
      </c>
      <c r="P6" s="10"/>
      <c r="Q6">
        <v>22</v>
      </c>
      <c r="R6">
        <v>54</v>
      </c>
      <c r="S6" s="23">
        <v>175.81666666666666</v>
      </c>
      <c r="T6" s="16">
        <f>IF(R6="","",IF(TYPE(R6)=2,R6,(P6*60+Q6+(R6/60))))</f>
        <v>22.9</v>
      </c>
      <c r="U6" s="16">
        <v>269.4818136522172</v>
      </c>
      <c r="V6" s="17">
        <f>IF(T6="","",IF(TYPE(R6)=2,T6,T6/(M6*0.01)))</f>
        <v>29.84358832007965</v>
      </c>
      <c r="W6" s="24" t="e">
        <f>IF(R6="","",IF(TYPE(R6)=2,$C$2+1,MATCH(T6,S$5:S$989,0)))</f>
        <v>#N/A</v>
      </c>
      <c r="X6" s="24" t="e">
        <f>IF(R6="","",IF(TYPE(R6)=2,$C$2+1,MATCH(V6,U$5:U$989,0)))</f>
        <v>#N/A</v>
      </c>
      <c r="Y6" s="1">
        <v>2</v>
      </c>
    </row>
    <row r="7" spans="1:26" ht="12.75">
      <c r="A7" t="s">
        <v>26</v>
      </c>
      <c r="B7" t="s">
        <v>46</v>
      </c>
      <c r="C7">
        <v>1011</v>
      </c>
      <c r="D7" s="36" t="s">
        <v>27</v>
      </c>
      <c r="E7" s="10">
        <v>405</v>
      </c>
      <c r="F7" s="13"/>
      <c r="G7" s="14"/>
      <c r="H7" s="15" t="str">
        <f>IF(OR(D7="",I7="nl"),"",IF(J7&lt;70,"L4",IF(J7&lt;80,"L3",IF(J7&lt;90,"L2",IF(J7&lt;100,"L1",IF(J7&gt;130,"H3",IF(J7&gt;120,"H2",IF(J7&gt;110,"H1",""))))))))</f>
        <v>H3</v>
      </c>
      <c r="I7" s="12">
        <f>IF(D7="","",INDEX(Portsmouth,MATCH(D7,Code,0),3))</f>
        <v>295</v>
      </c>
      <c r="J7" s="12">
        <f>IF(D7="","",IF(I7="nl",100,100*E7/I7))</f>
        <v>137.28813559322035</v>
      </c>
      <c r="K7" s="15">
        <f>IF(D7="","",INDEX(Portsmouth,MATCH(D7,Code,0),$X$1+5))</f>
        <v>66.4</v>
      </c>
      <c r="L7" s="22">
        <f>IF(D7="","",IF(F7="",1,INDEX(Adjustment,MATCH(F7,A_Code,0),$X$1+3))*IF(G7="",1,INDEX(Adjustment,MATCH(G7,A_Code,0),$X$1+3))*IF(H7="",1,INDEX(Adjustment,MATCH(H7,A_Code,0),$X$1+3)))</f>
        <v>1.02</v>
      </c>
      <c r="M7" s="15">
        <f>IF(D7="","",K7*L7)</f>
        <v>67.72800000000001</v>
      </c>
      <c r="N7" s="21">
        <f>IF(D7="","",ROW(INDEX(Portsmouth,MATCH(D7,Code,0),2)))</f>
        <v>40</v>
      </c>
      <c r="O7" s="21">
        <f>IF(D7="","",COUNTIF($D$5:$D$139,D7))</f>
        <v>1</v>
      </c>
      <c r="P7" s="10"/>
      <c r="Q7">
        <v>21</v>
      </c>
      <c r="R7">
        <v>23</v>
      </c>
      <c r="S7" s="23">
        <v>175.81666666666666</v>
      </c>
      <c r="T7" s="16">
        <f>IF(R7="","",IF(TYPE(R7)=2,R7,(P7*60+Q7+(R7/60))))</f>
        <v>21.383333333333333</v>
      </c>
      <c r="U7" s="16">
        <v>269.4818136522172</v>
      </c>
      <c r="V7" s="17">
        <f>IF(T7="","",IF(TYPE(R7)=2,T7,T7/(M7*0.01)))</f>
        <v>31.57236790298448</v>
      </c>
      <c r="W7" s="24" t="e">
        <f>IF(R7="","",IF(TYPE(R7)=2,$C$2+1,MATCH(T7,S$5:S$989,0)))</f>
        <v>#N/A</v>
      </c>
      <c r="X7" s="24" t="e">
        <f>IF(R7="","",IF(TYPE(R7)=2,$C$2+1,MATCH(V7,U$5:U$989,0)))</f>
        <v>#N/A</v>
      </c>
      <c r="Y7" s="1">
        <v>3</v>
      </c>
      <c r="Z7"/>
    </row>
    <row r="8" spans="1:25" ht="12.75">
      <c r="A8" s="47" t="s">
        <v>47</v>
      </c>
      <c r="B8"/>
      <c r="C8">
        <v>40</v>
      </c>
      <c r="D8" s="36" t="s">
        <v>39</v>
      </c>
      <c r="E8" s="11"/>
      <c r="F8" s="13"/>
      <c r="G8" s="14"/>
      <c r="H8" s="15">
        <f>IF(OR(D8="",I8="nl"),"",IF(J8&lt;70,"L4",IF(J8&lt;80,"L3",IF(J8&lt;90,"L2",IF(J8&lt;100,"L1",IF(J8&gt;130,"H3",IF(J8&gt;120,"H2",IF(J8&gt;110,"H1",""))))))))</f>
      </c>
      <c r="I8" s="12" t="str">
        <f>IF(D8="","",INDEX(Portsmouth,MATCH(D8,Code,0),3))</f>
        <v>nl</v>
      </c>
      <c r="J8" s="12">
        <f>IF(D8="","",IF(I8="nl",100,100*E8/I8))</f>
        <v>100</v>
      </c>
      <c r="K8" s="15">
        <f>IF(D8="","",INDEX(Portsmouth,MATCH(D8,Code,0),$X$1+5))</f>
        <v>92.7</v>
      </c>
      <c r="L8" s="22">
        <f>IF(D8="","",IF(F8="",1,INDEX(Adjustment,MATCH(F8,A_Code,0),$X$1+3))*IF(G8="",1,INDEX(Adjustment,MATCH(G8,A_Code,0),$X$1+3))*IF(H8="",1,INDEX(Adjustment,MATCH(H8,A_Code,0),$X$1+3)))</f>
        <v>1</v>
      </c>
      <c r="M8" s="15">
        <f>IF(D8="","",K8*L8)</f>
        <v>92.7</v>
      </c>
      <c r="N8" s="21">
        <f>IF(D8="","",ROW(INDEX(Portsmouth,MATCH(D8,Code,0),2)))</f>
        <v>50</v>
      </c>
      <c r="O8" s="21">
        <f>IF(D8="","",COUNTIF($D$5:$D$139,D8))</f>
        <v>3</v>
      </c>
      <c r="P8" s="10"/>
      <c r="Q8">
        <v>29</v>
      </c>
      <c r="R8">
        <v>22</v>
      </c>
      <c r="S8" s="23">
        <v>175.81666666666666</v>
      </c>
      <c r="T8" s="16">
        <f>IF(R8="","",IF(TYPE(R8)=2,R8,(P8*60+Q8+(R8/60))))</f>
        <v>29.366666666666667</v>
      </c>
      <c r="U8" s="16">
        <v>269.4818136522172</v>
      </c>
      <c r="V8" s="17">
        <f>IF(T8="","",IF(TYPE(R8)=2,T8,T8/(M8*0.01)))</f>
        <v>31.67925206760158</v>
      </c>
      <c r="W8" s="24" t="e">
        <f>IF(R8="","",IF(TYPE(R8)=2,$C$2+1,MATCH(T8,S$5:S$989,0)))</f>
        <v>#N/A</v>
      </c>
      <c r="X8" s="24" t="e">
        <f>IF(R8="","",IF(TYPE(R8)=2,$C$2+1,MATCH(V8,U$5:U$989,0)))</f>
        <v>#N/A</v>
      </c>
      <c r="Y8" s="1">
        <v>4</v>
      </c>
    </row>
    <row r="9" spans="1:25" ht="12.75">
      <c r="A9" t="s">
        <v>49</v>
      </c>
      <c r="B9" t="s">
        <v>50</v>
      </c>
      <c r="C9">
        <v>2572</v>
      </c>
      <c r="D9" s="36" t="s">
        <v>45</v>
      </c>
      <c r="E9" s="11">
        <v>350</v>
      </c>
      <c r="F9" s="13"/>
      <c r="G9" s="14"/>
      <c r="H9" s="15" t="str">
        <f>IF(OR(D9="",I9="nl"),"",IF(J9&lt;70,"L4",IF(J9&lt;80,"L3",IF(J9&lt;90,"L2",IF(J9&lt;100,"L1",IF(J9&gt;130,"H3",IF(J9&gt;120,"H2",IF(J9&gt;110,"H1",""))))))))</f>
        <v>H1</v>
      </c>
      <c r="I9" s="12">
        <f>IF(D9="","",INDEX(Portsmouth,MATCH(D9,Code,0),3))</f>
        <v>308</v>
      </c>
      <c r="J9" s="12">
        <f>IF(D9="","",IF(I9="nl",100,100*E9/I9))</f>
        <v>113.63636363636364</v>
      </c>
      <c r="K9" s="15">
        <f>IF(D9="","",INDEX(Portsmouth,MATCH(D9,Code,0),$X$1+5))</f>
        <v>63.6</v>
      </c>
      <c r="L9" s="22">
        <f>IF(D9="","",IF(F9="",1,INDEX(Adjustment,MATCH(F9,A_Code,0),$X$1+3))*IF(G9="",1,INDEX(Adjustment,MATCH(G9,A_Code,0),$X$1+3))*IF(H9="",1,INDEX(Adjustment,MATCH(H9,A_Code,0),$X$1+3)))</f>
        <v>1.007</v>
      </c>
      <c r="M9" s="15">
        <f>IF(D9="","",K9*L9)</f>
        <v>64.0452</v>
      </c>
      <c r="N9" s="21">
        <f>IF(D9="","",ROW(INDEX(Portsmouth,MATCH(D9,Code,0),2)))</f>
        <v>48</v>
      </c>
      <c r="O9" s="21">
        <f>IF(D9="","",COUNTIF($D$5:$D$139,D9))</f>
        <v>2</v>
      </c>
      <c r="P9" s="10"/>
      <c r="Q9">
        <v>21</v>
      </c>
      <c r="R9">
        <v>34</v>
      </c>
      <c r="S9" s="23">
        <v>175.81666666666666</v>
      </c>
      <c r="T9" s="16">
        <f>IF(R9="","",IF(TYPE(R9)=2,R9,(P9*60+Q9+(R9/60))))</f>
        <v>21.566666666666666</v>
      </c>
      <c r="U9" s="16">
        <v>269.4818136522172</v>
      </c>
      <c r="V9" s="17">
        <f>IF(T9="","",IF(TYPE(R9)=2,T9,T9/(M9*0.01)))</f>
        <v>33.67413430931072</v>
      </c>
      <c r="W9" s="24" t="e">
        <f>IF(R9="","",IF(TYPE(R9)=2,$C$2+1,MATCH(T9,S$5:S$989,0)))</f>
        <v>#N/A</v>
      </c>
      <c r="X9" s="24" t="e">
        <f>IF(R9="","",IF(TYPE(R9)=2,$C$2+1,MATCH(V9,U$5:U$989,0)))</f>
        <v>#N/A</v>
      </c>
      <c r="Y9" s="1">
        <v>5</v>
      </c>
    </row>
    <row r="10" spans="1:25" ht="12.75">
      <c r="A10" s="10" t="s">
        <v>58</v>
      </c>
      <c r="B10" s="10"/>
      <c r="C10" s="36"/>
      <c r="D10" s="36" t="s">
        <v>63</v>
      </c>
      <c r="E10" s="11"/>
      <c r="F10" s="13"/>
      <c r="G10" s="14"/>
      <c r="H10" s="15">
        <f>IF(OR(D10="",I10="nl"),"",IF(J10&lt;70,"L4",IF(J10&lt;80,"L3",IF(J10&lt;90,"L2",IF(J10&lt;100,"L1",IF(J10&gt;130,"H3",IF(J10&gt;120,"H2",IF(J10&gt;110,"H1",""))))))))</f>
      </c>
      <c r="I10" s="12" t="str">
        <f>IF(D10="","",INDEX(Portsmouth,MATCH(D10,Code,0),3))</f>
        <v>nl</v>
      </c>
      <c r="J10" s="12">
        <f>IF(D10="","",IF(I10="nl",100,100*E10/I10))</f>
        <v>100</v>
      </c>
      <c r="K10" s="15">
        <f>IF(D10="","",INDEX(Portsmouth,MATCH(D10,Code,0),$X$1+5))</f>
        <v>86.2</v>
      </c>
      <c r="L10" s="22">
        <f>IF(D10="","",IF(F10="",1,INDEX(Adjustment,MATCH(F10,A_Code,0),$X$1+3))*IF(G10="",1,INDEX(Adjustment,MATCH(G10,A_Code,0),$X$1+3))*IF(H10="",1,INDEX(Adjustment,MATCH(H10,A_Code,0),$X$1+3)))</f>
        <v>1</v>
      </c>
      <c r="M10" s="15">
        <f>IF(D10="","",K10*L10)</f>
        <v>86.2</v>
      </c>
      <c r="N10" s="21">
        <f>IF(D10="","",ROW(INDEX(Portsmouth,MATCH(D10,Code,0),2)))</f>
        <v>45</v>
      </c>
      <c r="O10" s="21">
        <f>IF(D10="","",COUNTIF($D$5:$D$139,D10))</f>
        <v>1</v>
      </c>
      <c r="P10" s="10"/>
      <c r="Q10">
        <v>29</v>
      </c>
      <c r="R10">
        <v>22</v>
      </c>
      <c r="S10" s="23">
        <v>175.81666666666666</v>
      </c>
      <c r="T10" s="16">
        <f>IF(R10="","",IF(TYPE(R10)=2,R10,(P10*60+Q10+(R10/60))))</f>
        <v>29.366666666666667</v>
      </c>
      <c r="U10" s="16">
        <v>269.4818136522172</v>
      </c>
      <c r="V10" s="17">
        <f>IF(T10="","",IF(TYPE(R10)=2,T10,T10/(M10*0.01)))</f>
        <v>34.06805877803557</v>
      </c>
      <c r="W10" s="24" t="e">
        <f>IF(R10="","",IF(TYPE(R10)=2,$C$2+1,MATCH(T10,S$5:S$989,0)))</f>
        <v>#N/A</v>
      </c>
      <c r="X10" s="24" t="e">
        <f>IF(R10="","",IF(TYPE(R10)=2,$C$2+1,MATCH(V10,U$5:U$989,0)))</f>
        <v>#N/A</v>
      </c>
      <c r="Y10" s="1">
        <v>6</v>
      </c>
    </row>
    <row r="11" spans="1:25" ht="12.75">
      <c r="A11" t="s">
        <v>48</v>
      </c>
      <c r="B11"/>
      <c r="C11" t="s">
        <v>53</v>
      </c>
      <c r="D11" s="36" t="s">
        <v>39</v>
      </c>
      <c r="E11" s="11"/>
      <c r="F11" s="13"/>
      <c r="G11" s="14"/>
      <c r="H11" s="15">
        <f>IF(OR(D11="",I11="nl"),"",IF(J11&lt;70,"L4",IF(J11&lt;80,"L3",IF(J11&lt;90,"L2",IF(J11&lt;100,"L1",IF(J11&gt;130,"H3",IF(J11&gt;120,"H2",IF(J11&gt;110,"H1",""))))))))</f>
      </c>
      <c r="I11" s="12" t="str">
        <f>IF(D11="","",INDEX(Portsmouth,MATCH(D11,Code,0),3))</f>
        <v>nl</v>
      </c>
      <c r="J11" s="12">
        <f>IF(D11="","",IF(I11="nl",100,100*E11/I11))</f>
        <v>100</v>
      </c>
      <c r="K11" s="15">
        <f>IF(D11="","",INDEX(Portsmouth,MATCH(D11,Code,0),$X$1+5))</f>
        <v>92.7</v>
      </c>
      <c r="L11" s="22">
        <f>IF(D11="","",IF(F11="",1,INDEX(Adjustment,MATCH(F11,A_Code,0),$X$1+3))*IF(G11="",1,INDEX(Adjustment,MATCH(G11,A_Code,0),$X$1+3))*IF(H11="",1,INDEX(Adjustment,MATCH(H11,A_Code,0),$X$1+3)))</f>
        <v>1</v>
      </c>
      <c r="M11" s="15">
        <f>IF(D11="","",K11*L11)</f>
        <v>92.7</v>
      </c>
      <c r="N11" s="21">
        <f>IF(D11="","",ROW(INDEX(Portsmouth,MATCH(D11,Code,0),2)))</f>
        <v>50</v>
      </c>
      <c r="O11" s="21">
        <f>IF(D11="","",COUNTIF($D$5:$D$139,D11))</f>
        <v>3</v>
      </c>
      <c r="P11" s="10"/>
      <c r="Q11">
        <v>32</v>
      </c>
      <c r="R11">
        <v>6</v>
      </c>
      <c r="S11" s="23">
        <v>175.81666666666666</v>
      </c>
      <c r="T11" s="16">
        <f>IF(R11="","",IF(TYPE(R11)=2,R11,(P11*60+Q11+(R11/60))))</f>
        <v>32.1</v>
      </c>
      <c r="U11" s="16">
        <v>269.4818136522172</v>
      </c>
      <c r="V11" s="17">
        <f>IF(T11="","",IF(TYPE(R11)=2,T11,T11/(M11*0.01)))</f>
        <v>34.627831715210355</v>
      </c>
      <c r="W11" s="24" t="e">
        <f>IF(R11="","",IF(TYPE(R11)=2,$C$2+1,MATCH(T11,S$5:S$989,0)))</f>
        <v>#N/A</v>
      </c>
      <c r="X11" s="24" t="e">
        <f>IF(R11="","",IF(TYPE(R11)=2,$C$2+1,MATCH(V11,U$5:U$989,0)))</f>
        <v>#N/A</v>
      </c>
      <c r="Y11" s="1">
        <v>7</v>
      </c>
    </row>
    <row r="12" spans="1:26" ht="12.75">
      <c r="A12" s="47" t="s">
        <v>29</v>
      </c>
      <c r="B12" t="s">
        <v>56</v>
      </c>
      <c r="C12">
        <v>5915</v>
      </c>
      <c r="D12" s="36" t="s">
        <v>28</v>
      </c>
      <c r="E12" s="11">
        <v>370</v>
      </c>
      <c r="F12" s="13"/>
      <c r="G12" s="14"/>
      <c r="H12" s="15" t="str">
        <f>IF(OR(D12="",I12="nl"),"",IF(J12&lt;70,"L4",IF(J12&lt;80,"L3",IF(J12&lt;90,"L2",IF(J12&lt;100,"L1",IF(J12&gt;130,"H3",IF(J12&gt;120,"H2",IF(J12&gt;110,"H1",""))))))))</f>
        <v>H2</v>
      </c>
      <c r="I12" s="12">
        <f>IF(D12="","",INDEX(Portsmouth,MATCH(D12,Code,0),3))</f>
        <v>285</v>
      </c>
      <c r="J12" s="12">
        <f>IF(D12="","",IF(I12="nl",100,100*E12/I12))</f>
        <v>129.82456140350877</v>
      </c>
      <c r="K12" s="15">
        <f>IF(D12="","",INDEX(Portsmouth,MATCH(D12,Code,0),$X$1+5))</f>
        <v>78.7</v>
      </c>
      <c r="L12" s="22">
        <f>IF(D12="","",IF(F12="",1,INDEX(Adjustment,MATCH(F12,A_Code,0),$X$1+3))*IF(G12="",1,INDEX(Adjustment,MATCH(G12,A_Code,0),$X$1+3))*IF(H12="",1,INDEX(Adjustment,MATCH(H12,A_Code,0),$X$1+3)))</f>
        <v>1.013</v>
      </c>
      <c r="M12" s="15">
        <f>IF(D12="","",K12*L12)</f>
        <v>79.72309999999999</v>
      </c>
      <c r="N12" s="21">
        <f>IF(D12="","",ROW(INDEX(Portsmouth,MATCH(D12,Code,0),2)))</f>
        <v>36</v>
      </c>
      <c r="O12" s="21">
        <f>IF(D12="","",COUNTIF($D$5:$D$139,D12))</f>
        <v>1</v>
      </c>
      <c r="P12" s="10"/>
      <c r="Q12">
        <v>27</v>
      </c>
      <c r="R12">
        <v>46</v>
      </c>
      <c r="S12" s="23">
        <v>175.81666666666666</v>
      </c>
      <c r="T12" s="16">
        <f>IF(R12="","",IF(TYPE(R12)=2,R12,(P12*60+Q12+(R12/60))))</f>
        <v>27.766666666666666</v>
      </c>
      <c r="U12" s="16">
        <v>269.4818136522172</v>
      </c>
      <c r="V12" s="17">
        <f>IF(T12="","",IF(TYPE(R12)=2,T12,T12/(M12*0.01)))</f>
        <v>34.828884810885015</v>
      </c>
      <c r="W12" s="24" t="e">
        <f>IF(R12="","",IF(TYPE(R12)=2,$C$2+1,MATCH(T12,S$5:S$989,0)))</f>
        <v>#N/A</v>
      </c>
      <c r="X12" s="24" t="e">
        <f>IF(R12="","",IF(TYPE(R12)=2,$C$2+1,MATCH(V12,U$5:U$989,0)))</f>
        <v>#N/A</v>
      </c>
      <c r="Y12" s="1">
        <v>8</v>
      </c>
      <c r="Z12"/>
    </row>
    <row r="13" spans="1:25" ht="12.75">
      <c r="A13" s="47" t="s">
        <v>64</v>
      </c>
      <c r="B13"/>
      <c r="C13">
        <v>6661</v>
      </c>
      <c r="D13" s="36" t="s">
        <v>25</v>
      </c>
      <c r="E13" s="11">
        <v>200</v>
      </c>
      <c r="F13" s="13"/>
      <c r="G13" s="14"/>
      <c r="H13" s="15" t="str">
        <f>IF(OR(D13="",I13="nl"),"",IF(J13&lt;70,"L4",IF(J13&lt;80,"L3",IF(J13&lt;90,"L2",IF(J13&lt;100,"L1",IF(J13&gt;130,"H3",IF(J13&gt;120,"H2",IF(J13&gt;110,"H1",""))))))))</f>
        <v>H2</v>
      </c>
      <c r="I13" s="12">
        <f>IF(D13="","",INDEX(Portsmouth,MATCH(D13,Code,0),3))</f>
        <v>160</v>
      </c>
      <c r="J13" s="12">
        <f>IF(D13="","",IF(I13="nl",100,100*E13/I13))</f>
        <v>125</v>
      </c>
      <c r="K13" s="15">
        <f>IF(D13="","",INDEX(Portsmouth,MATCH(D13,Code,0),$X$1+5))</f>
        <v>76.2</v>
      </c>
      <c r="L13" s="22">
        <f>IF(D13="","",IF(F13="",1,INDEX(Adjustment,MATCH(F13,A_Code,0),$X$1+3))*IF(G13="",1,INDEX(Adjustment,MATCH(G13,A_Code,0),$X$1+3))*IF(H13="",1,INDEX(Adjustment,MATCH(H13,A_Code,0),$X$1+3)))</f>
        <v>1.013</v>
      </c>
      <c r="M13" s="15">
        <f>IF(D13="","",K13*L13)</f>
        <v>77.19059999999999</v>
      </c>
      <c r="N13" s="21">
        <f>IF(D13="","",ROW(INDEX(Portsmouth,MATCH(D13,Code,0),2)))</f>
        <v>37</v>
      </c>
      <c r="O13" s="21">
        <f>IF(D13="","",COUNTIF($D$5:$D$139,D13))</f>
        <v>2</v>
      </c>
      <c r="P13" s="10"/>
      <c r="Q13">
        <v>28</v>
      </c>
      <c r="R13">
        <v>20</v>
      </c>
      <c r="S13" s="23">
        <v>175.81666666666666</v>
      </c>
      <c r="T13" s="16">
        <f>IF(R13="","",IF(TYPE(R13)=2,R13,(P13*60+Q13+(R13/60))))</f>
        <v>28.333333333333332</v>
      </c>
      <c r="U13" s="16">
        <v>269.4818136522172</v>
      </c>
      <c r="V13" s="17">
        <f>IF(T13="","",IF(TYPE(R13)=2,T13,T13/(M13*0.01)))</f>
        <v>36.70567832525377</v>
      </c>
      <c r="W13" s="24" t="e">
        <f>IF(R13="","",IF(TYPE(R13)=2,$C$2+1,MATCH(T13,S$5:S$989,0)))</f>
        <v>#N/A</v>
      </c>
      <c r="X13" s="24" t="e">
        <f>IF(R13="","",IF(TYPE(R13)=2,$C$2+1,MATCH(V13,U$5:U$989,0)))</f>
        <v>#N/A</v>
      </c>
      <c r="Y13" s="1">
        <v>9</v>
      </c>
    </row>
    <row r="14" spans="1:26" ht="12.75">
      <c r="A14" t="s">
        <v>52</v>
      </c>
      <c r="B14" t="s">
        <v>60</v>
      </c>
      <c r="C14">
        <v>128</v>
      </c>
      <c r="D14" s="36" t="s">
        <v>66</v>
      </c>
      <c r="E14" s="11">
        <v>330</v>
      </c>
      <c r="F14" s="13"/>
      <c r="G14" s="14"/>
      <c r="H14" s="15">
        <f>IF(OR(D14="",I14="nl"),"",IF(J14&lt;70,"L4",IF(J14&lt;80,"L3",IF(J14&lt;90,"L2",IF(J14&lt;100,"L1",IF(J14&gt;130,"H3",IF(J14&gt;120,"H2",IF(J14&gt;110,"H1",""))))))))</f>
      </c>
      <c r="I14" s="12">
        <f>IF(D14="","",INDEX(Portsmouth,MATCH(D14,Code,0),3))</f>
        <v>325</v>
      </c>
      <c r="J14" s="12">
        <f>IF(D14="","",IF(I14="nl",100,100*E14/I14))</f>
        <v>101.53846153846153</v>
      </c>
      <c r="K14" s="15">
        <f>IF(D14="","",INDEX(Portsmouth,MATCH(D14,Code,0),$X$1+5))</f>
        <v>60.2</v>
      </c>
      <c r="L14" s="22">
        <f>IF(D14="","",IF(F14="",1,INDEX(Adjustment,MATCH(F14,A_Code,0),$X$1+3))*IF(G14="",1,INDEX(Adjustment,MATCH(G14,A_Code,0),$X$1+3))*IF(H14="",1,INDEX(Adjustment,MATCH(H14,A_Code,0),$X$1+3)))</f>
        <v>1</v>
      </c>
      <c r="M14" s="15">
        <f>IF(D14="","",K14*L14)</f>
        <v>60.2</v>
      </c>
      <c r="N14" s="21">
        <f>IF(D14="","",ROW(INDEX(Portsmouth,MATCH(D14,Code,0),2)))</f>
        <v>80</v>
      </c>
      <c r="O14" s="21">
        <f>IF(D14="","",COUNTIF($D$5:$D$139,D14))</f>
        <v>1</v>
      </c>
      <c r="P14" s="10"/>
      <c r="Q14" s="11">
        <v>22</v>
      </c>
      <c r="R14" s="11">
        <v>11</v>
      </c>
      <c r="S14" s="23"/>
      <c r="T14" s="16">
        <f>IF(R14="","",IF(TYPE(R14)=2,R14,(P14*60+Q14+(R14/60))))</f>
        <v>22.183333333333334</v>
      </c>
      <c r="U14" s="16">
        <v>269.4818136522172</v>
      </c>
      <c r="V14" s="17">
        <f>IF(T14="","",IF(TYPE(R14)=2,T14,T14/(M14*0.01)))</f>
        <v>36.84939091915835</v>
      </c>
      <c r="W14" s="24" t="e">
        <f>IF(R14="","",IF(TYPE(R14)=2,$C$2+1,MATCH(T14,S$5:S$989,0)))</f>
        <v>#N/A</v>
      </c>
      <c r="X14" s="24" t="e">
        <f>IF(R14="","",IF(TYPE(R14)=2,$C$2+1,MATCH(V14,U$5:U$989,0)))</f>
        <v>#N/A</v>
      </c>
      <c r="Y14" s="1">
        <v>10</v>
      </c>
      <c r="Z14"/>
    </row>
    <row r="15" spans="1:26" ht="12.75">
      <c r="A15" t="s">
        <v>57</v>
      </c>
      <c r="B15" s="10"/>
      <c r="C15" s="36">
        <v>127</v>
      </c>
      <c r="D15" s="36" t="s">
        <v>62</v>
      </c>
      <c r="E15" s="11">
        <v>164</v>
      </c>
      <c r="F15" s="13"/>
      <c r="G15" s="14"/>
      <c r="H15" s="15" t="str">
        <f>IF(OR(D15="",I15="nl"),"",IF(J15&lt;70,"L4",IF(J15&lt;80,"L3",IF(J15&lt;90,"L2",IF(J15&lt;100,"L1",IF(J15&gt;130,"H3",IF(J15&gt;120,"H2",IF(J15&gt;110,"H1",""))))))))</f>
        <v>L1</v>
      </c>
      <c r="I15" s="12">
        <f>IF(D15="","",INDEX(Portsmouth,MATCH(D15,Code,0),3))</f>
        <v>165</v>
      </c>
      <c r="J15" s="12">
        <f>IF(D15="","",IF(I15="nl",100,100*E15/I15))</f>
        <v>99.39393939393939</v>
      </c>
      <c r="K15" s="15">
        <f>IF(D15="","",INDEX(Portsmouth,MATCH(D15,Code,0),$X$1+5))</f>
        <v>68</v>
      </c>
      <c r="L15" s="22">
        <f>IF(D15="","",IF(F15="",1,INDEX(Adjustment,MATCH(F15,A_Code,0),$X$1+3))*IF(G15="",1,INDEX(Adjustment,MATCH(G15,A_Code,0),$X$1+3))*IF(H15="",1,INDEX(Adjustment,MATCH(H15,A_Code,0),$X$1+3)))</f>
        <v>0.991</v>
      </c>
      <c r="M15" s="15">
        <f>IF(D15="","",K15*L15)</f>
        <v>67.388</v>
      </c>
      <c r="N15" s="21">
        <f>IF(D15="","",ROW(INDEX(Portsmouth,MATCH(D15,Code,0),2)))</f>
        <v>77</v>
      </c>
      <c r="O15" s="21">
        <f>IF(D15="","",COUNTIF($D$5:$D$139,D15))</f>
        <v>2</v>
      </c>
      <c r="P15" s="10"/>
      <c r="Q15">
        <v>25</v>
      </c>
      <c r="R15">
        <v>2</v>
      </c>
      <c r="S15" s="23">
        <v>175.81666666666666</v>
      </c>
      <c r="T15" s="16">
        <f>IF(R15="","",IF(TYPE(R15)=2,R15,(P15*60+Q15+(R15/60))))</f>
        <v>25.033333333333335</v>
      </c>
      <c r="U15" s="16">
        <v>269.4818136522172</v>
      </c>
      <c r="V15" s="17">
        <f>IF(T15="","",IF(TYPE(R15)=2,T15,T15/(M15*0.01)))</f>
        <v>37.14805801230684</v>
      </c>
      <c r="W15" s="24" t="e">
        <f>IF(R15="","",IF(TYPE(R15)=2,$C$2+1,MATCH(T15,S$5:S$989,0)))</f>
        <v>#N/A</v>
      </c>
      <c r="X15" s="24" t="e">
        <f>IF(R15="","",IF(TYPE(R15)=2,$C$2+1,MATCH(V15,U$5:U$989,0)))</f>
        <v>#N/A</v>
      </c>
      <c r="Y15" s="1">
        <v>11</v>
      </c>
      <c r="Z15"/>
    </row>
    <row r="16" spans="1:25" ht="12.75">
      <c r="A16" s="47" t="s">
        <v>51</v>
      </c>
      <c r="B16"/>
      <c r="C16">
        <v>3</v>
      </c>
      <c r="D16" s="36" t="s">
        <v>41</v>
      </c>
      <c r="E16" s="11">
        <v>180</v>
      </c>
      <c r="F16" s="13"/>
      <c r="G16" s="14"/>
      <c r="H16" s="15" t="str">
        <f>IF(OR(D16="",I16="nl"),"",IF(J16&lt;70,"L4",IF(J16&lt;80,"L3",IF(J16&lt;90,"L2",IF(J16&lt;100,"L1",IF(J16&gt;130,"H3",IF(J16&gt;120,"H2",IF(J16&gt;110,"H1",""))))))))</f>
        <v>L4</v>
      </c>
      <c r="I16" s="12">
        <f>IF(D16="","",INDEX(Portsmouth,MATCH(D16,Code,0),3))</f>
        <v>260</v>
      </c>
      <c r="J16" s="12">
        <f>IF(D16="","",IF(I16="nl",100,100*E16/I16))</f>
        <v>69.23076923076923</v>
      </c>
      <c r="K16" s="15">
        <f>IF(D16="","",INDEX(Portsmouth,MATCH(D16,Code,0),$X$1+5))</f>
        <v>78.5</v>
      </c>
      <c r="L16" s="22">
        <f>IF(D16="","",IF(F16="",1,INDEX(Adjustment,MATCH(F16,A_Code,0),$X$1+3))*IF(G16="",1,INDEX(Adjustment,MATCH(G16,A_Code,0),$X$1+3))*IF(H16="",1,INDEX(Adjustment,MATCH(H16,A_Code,0),$X$1+3)))</f>
        <v>0.97</v>
      </c>
      <c r="M16" s="15">
        <f>IF(D16="","",K16*L16)</f>
        <v>76.145</v>
      </c>
      <c r="N16" s="21">
        <f>IF(D16="","",ROW(INDEX(Portsmouth,MATCH(D16,Code,0),2)))</f>
        <v>63</v>
      </c>
      <c r="O16" s="21">
        <f>IF(D16="","",COUNTIF($D$5:$D$139,D16))</f>
        <v>1</v>
      </c>
      <c r="P16" s="10"/>
      <c r="Q16">
        <v>30</v>
      </c>
      <c r="R16">
        <v>11</v>
      </c>
      <c r="S16" s="23">
        <v>175.81666666666666</v>
      </c>
      <c r="T16" s="16">
        <f>IF(R16="","",IF(TYPE(R16)=2,R16,(P16*60+Q16+(R16/60))))</f>
        <v>30.183333333333334</v>
      </c>
      <c r="U16" s="16">
        <v>269.4818136522172</v>
      </c>
      <c r="V16" s="17">
        <f>IF(T16="","",IF(TYPE(R16)=2,T16,T16/(M16*0.01)))</f>
        <v>39.639284698054155</v>
      </c>
      <c r="W16" s="24" t="e">
        <f>IF(R16="","",IF(TYPE(R16)=2,$C$2+1,MATCH(T16,S$5:S$989,0)))</f>
        <v>#N/A</v>
      </c>
      <c r="X16" s="24" t="e">
        <f>IF(R16="","",IF(TYPE(R16)=2,$C$2+1,MATCH(V16,U$5:U$989,0)))</f>
        <v>#N/A</v>
      </c>
      <c r="Y16" s="1">
        <v>12</v>
      </c>
    </row>
    <row r="17" spans="1:25" ht="12.75">
      <c r="A17" t="s">
        <v>30</v>
      </c>
      <c r="B17" s="10"/>
      <c r="C17" s="36"/>
      <c r="D17" s="36" t="s">
        <v>39</v>
      </c>
      <c r="E17" s="11">
        <v>150</v>
      </c>
      <c r="F17" s="13"/>
      <c r="G17" s="14"/>
      <c r="H17" s="15">
        <f>IF(OR(D17="",I17="nl"),"",IF(J17&lt;70,"L4",IF(J17&lt;80,"L3",IF(J17&lt;90,"L2",IF(J17&lt;100,"L1",IF(J17&gt;130,"H3",IF(J17&gt;120,"H2",IF(J17&gt;110,"H1",""))))))))</f>
      </c>
      <c r="I17" s="12" t="str">
        <f>IF(D17="","",INDEX(Portsmouth,MATCH(D17,Code,0),3))</f>
        <v>nl</v>
      </c>
      <c r="J17" s="12">
        <f>IF(D17="","",IF(I17="nl",100,100*E17/I17))</f>
        <v>100</v>
      </c>
      <c r="K17" s="15">
        <f>IF(D17="","",INDEX(Portsmouth,MATCH(D17,Code,0),$X$1+5))</f>
        <v>92.7</v>
      </c>
      <c r="L17" s="22">
        <f>IF(D17="","",IF(F17="",1,INDEX(Adjustment,MATCH(F17,A_Code,0),$X$1+3))*IF(G17="",1,INDEX(Adjustment,MATCH(G17,A_Code,0),$X$1+3))*IF(H17="",1,INDEX(Adjustment,MATCH(H17,A_Code,0),$X$1+3)))</f>
        <v>1</v>
      </c>
      <c r="M17" s="15">
        <f>IF(D17="","",K17*L17)</f>
        <v>92.7</v>
      </c>
      <c r="N17" s="21">
        <f>IF(D17="","",ROW(INDEX(Portsmouth,MATCH(D17,Code,0),2)))</f>
        <v>50</v>
      </c>
      <c r="O17" s="21">
        <f>IF(D17="","",COUNTIF($D$5:$D$139,D17))</f>
        <v>3</v>
      </c>
      <c r="P17" s="10"/>
      <c r="Q17">
        <v>37</v>
      </c>
      <c r="R17">
        <v>55</v>
      </c>
      <c r="S17" s="23">
        <v>175.81666666666666</v>
      </c>
      <c r="T17" s="16">
        <f>IF(R17="","",IF(TYPE(R17)=2,R17,(P17*60+Q17+(R17/60))))</f>
        <v>37.916666666666664</v>
      </c>
      <c r="U17" s="16">
        <v>269.4818136522172</v>
      </c>
      <c r="V17" s="17">
        <f>IF(T17="","",IF(TYPE(R17)=2,T17,T17/(M17*0.01)))</f>
        <v>40.90255303847536</v>
      </c>
      <c r="W17" s="24" t="e">
        <f>IF(R17="","",IF(TYPE(R17)=2,$C$2+1,MATCH(T17,S$5:S$989,0)))</f>
        <v>#N/A</v>
      </c>
      <c r="X17" s="24" t="e">
        <f>IF(R17="","",IF(TYPE(R17)=2,$C$2+1,MATCH(V17,U$5:U$989,0)))</f>
        <v>#N/A</v>
      </c>
      <c r="Y17" s="1">
        <v>13</v>
      </c>
    </row>
    <row r="18" spans="1:26" ht="12.75">
      <c r="A18" s="10" t="s">
        <v>40</v>
      </c>
      <c r="B18" s="10"/>
      <c r="C18" s="36">
        <v>723</v>
      </c>
      <c r="D18" s="36" t="s">
        <v>62</v>
      </c>
      <c r="E18" s="11">
        <v>175</v>
      </c>
      <c r="F18" s="13"/>
      <c r="G18" s="14"/>
      <c r="H18" s="15">
        <f>IF(OR(D18="",I18="nl"),"",IF(J18&lt;70,"L4",IF(J18&lt;80,"L3",IF(J18&lt;90,"L2",IF(J18&lt;100,"L1",IF(J18&gt;130,"H3",IF(J18&gt;120,"H2",IF(J18&gt;110,"H1",""))))))))</f>
      </c>
      <c r="I18" s="12">
        <f>IF(D18="","",INDEX(Portsmouth,MATCH(D18,Code,0),3))</f>
        <v>165</v>
      </c>
      <c r="J18" s="12">
        <f>IF(D18="","",IF(I18="nl",100,100*E18/I18))</f>
        <v>106.06060606060606</v>
      </c>
      <c r="K18" s="15">
        <f>IF(D18="","",INDEX(Portsmouth,MATCH(D18,Code,0),$X$1+5))</f>
        <v>68</v>
      </c>
      <c r="L18" s="22">
        <f>IF(D18="","",IF(F18="",1,INDEX(Adjustment,MATCH(F18,A_Code,0),$X$1+3))*IF(G18="",1,INDEX(Adjustment,MATCH(G18,A_Code,0),$X$1+3))*IF(H18="",1,INDEX(Adjustment,MATCH(H18,A_Code,0),$X$1+3)))</f>
        <v>1</v>
      </c>
      <c r="M18" s="15">
        <f>IF(D18="","",K18*L18)</f>
        <v>68</v>
      </c>
      <c r="N18" s="21">
        <f>IF(D18="","",ROW(INDEX(Portsmouth,MATCH(D18,Code,0),2)))</f>
        <v>77</v>
      </c>
      <c r="O18" s="21">
        <f>IF(D18="","",COUNTIF($D$5:$D$139,D18))</f>
        <v>2</v>
      </c>
      <c r="P18" s="10"/>
      <c r="Q18"/>
      <c r="R18" t="s">
        <v>54</v>
      </c>
      <c r="S18" s="23">
        <v>175.81666666666666</v>
      </c>
      <c r="T18" s="16" t="str">
        <f>IF(R18="","",IF(TYPE(R18)=2,R18,(P18*60+Q18+(R18/60))))</f>
        <v>DNF</v>
      </c>
      <c r="U18" s="16">
        <v>269.4818136522172</v>
      </c>
      <c r="V18" s="17" t="str">
        <f>IF(T18="","",IF(TYPE(R18)=2,T18,T18/(M18*0.01)))</f>
        <v>DNF</v>
      </c>
      <c r="W18" s="24">
        <f>IF(R18="","",IF(TYPE(R18)=2,$C$2+1,MATCH(T18,S$5:S$989,0)))</f>
        <v>15</v>
      </c>
      <c r="X18" s="24">
        <f>IF(R18="","",IF(TYPE(R18)=2,$C$2+1,MATCH(V18,U$5:U$989,0)))</f>
        <v>15</v>
      </c>
      <c r="Y18" s="1">
        <v>15</v>
      </c>
      <c r="Z18"/>
    </row>
    <row r="19" spans="1:24" ht="12.75">
      <c r="A19"/>
      <c r="B19"/>
      <c r="C19"/>
      <c r="D19" s="36"/>
      <c r="E19" s="11"/>
      <c r="F19" s="13"/>
      <c r="G19" s="14"/>
      <c r="H19" s="15">
        <f>IF(OR(D19="",I19="nl"),"",IF(J19&lt;70,"L4",IF(J19&lt;80,"L3",IF(J19&lt;90,"L2",IF(J19&lt;100,"L1",IF(J19&gt;130,"H3",IF(J19&gt;120,"H2",IF(J19&gt;110,"H1",""))))))))</f>
      </c>
      <c r="I19" s="12">
        <f>IF(D19="","",INDEX(Portsmouth,MATCH(D19,Code,0),3))</f>
      </c>
      <c r="J19" s="12">
        <f>IF(D19="","",IF(I19="nl",100,100*E19/I19))</f>
      </c>
      <c r="K19" s="15">
        <f>IF(D19="","",INDEX(Portsmouth,MATCH(D19,Code,0),$X$1+5))</f>
      </c>
      <c r="L19" s="22">
        <f>IF(D19="","",IF(F19="",1,INDEX(Adjustment,MATCH(F19,A_Code,0),$X$1+3))*IF(G19="",1,INDEX(Adjustment,MATCH(G19,A_Code,0),$X$1+3))*IF(H19="",1,INDEX(Adjustment,MATCH(H19,A_Code,0),$X$1+3)))</f>
      </c>
      <c r="M19" s="15">
        <f>IF(D19="","",K19*L19)</f>
      </c>
      <c r="N19" s="21">
        <f>IF(D19="","",ROW(INDEX(Portsmouth,MATCH(D19,Code,0),2)))</f>
      </c>
      <c r="O19" s="21">
        <f>IF(D19="","",COUNTIF($D$5:$D$139,D19))</f>
      </c>
      <c r="P19" s="10"/>
      <c r="Q19" s="11"/>
      <c r="R19" s="11"/>
      <c r="S19" s="23">
        <v>175.81666666666666</v>
      </c>
      <c r="T19" s="16">
        <f>IF(R19="","",IF(TYPE(R19)=2,R19,(P19*60+Q19+(R19/60))))</f>
      </c>
      <c r="U19" s="16">
        <v>269.4818136522172</v>
      </c>
      <c r="V19" s="17">
        <f>IF(T19="","",IF(TYPE(R19)=2,T19,T19/(M19*0.01)))</f>
      </c>
      <c r="W19" s="24">
        <f>IF(R19="","",IF(TYPE(R19)=2,$C$2+1,MATCH(T19,S$5:S$989,0)))</f>
      </c>
      <c r="X19" s="24">
        <f>IF(R19="","",IF(TYPE(R19)=2,$C$2+1,MATCH(V19,U$5:U$989,0)))</f>
      </c>
    </row>
    <row r="20" spans="1:24" ht="12.75">
      <c r="A20"/>
      <c r="B20"/>
      <c r="C20"/>
      <c r="D20" s="36"/>
      <c r="E20" s="11"/>
      <c r="F20" s="13"/>
      <c r="G20" s="14"/>
      <c r="H20" s="15">
        <f>IF(OR(D20="",I20="nl"),"",IF(J20&lt;70,"L4",IF(J20&lt;80,"L3",IF(J20&lt;90,"L2",IF(J20&lt;100,"L1",IF(J20&gt;130,"H3",IF(J20&gt;120,"H2",IF(J20&gt;110,"H1",""))))))))</f>
      </c>
      <c r="I20" s="12">
        <f>IF(D20="","",INDEX(Portsmouth,MATCH(D20,Code,0),3))</f>
      </c>
      <c r="J20" s="12">
        <f>IF(D20="","",IF(I20="nl",100,100*E20/I20))</f>
      </c>
      <c r="K20" s="15">
        <f>IF(D20="","",INDEX(Portsmouth,MATCH(D20,Code,0),$X$1+5))</f>
      </c>
      <c r="L20" s="22">
        <f>IF(D20="","",IF(F20="",1,INDEX(Adjustment,MATCH(F20,A_Code,0),$X$1+3))*IF(G20="",1,INDEX(Adjustment,MATCH(G20,A_Code,0),$X$1+3))*IF(H20="",1,INDEX(Adjustment,MATCH(H20,A_Code,0),$X$1+3)))</f>
      </c>
      <c r="M20" s="15">
        <f>IF(D20="","",K20*L20)</f>
      </c>
      <c r="N20" s="21">
        <f>IF(D20="","",ROW(INDEX(Portsmouth,MATCH(D20,Code,0),2)))</f>
      </c>
      <c r="O20" s="21">
        <f>IF(D20="","",COUNTIF($D$5:$D$139,D20))</f>
      </c>
      <c r="P20" s="10"/>
      <c r="Q20"/>
      <c r="R20"/>
      <c r="S20" s="23">
        <v>175.81666666666666</v>
      </c>
      <c r="T20" s="16">
        <f>IF(R20="","",IF(TYPE(R20)=2,R20,(P20*60+Q20+(R20/60))))</f>
      </c>
      <c r="U20" s="16">
        <v>269.4818136522172</v>
      </c>
      <c r="V20" s="17">
        <f>IF(T20="","",IF(TYPE(R20)=2,T20,T20/(M20*0.01)))</f>
      </c>
      <c r="W20" s="24">
        <f>IF(R20="","",IF(TYPE(R20)=2,$C$2+1,MATCH(T20,S$5:S$989,0)))</f>
      </c>
      <c r="X20" s="24">
        <f>IF(R20="","",IF(TYPE(R20)=2,$C$2+1,MATCH(V20,U$5:U$989,0)))</f>
      </c>
    </row>
    <row r="21" spans="1:24" ht="12.75">
      <c r="A21"/>
      <c r="B21"/>
      <c r="C21"/>
      <c r="D21" s="36"/>
      <c r="E21" s="11"/>
      <c r="F21" s="13"/>
      <c r="G21" s="14"/>
      <c r="H21" s="15">
        <f>IF(OR(D21="",I21="nl"),"",IF(J21&lt;70,"L4",IF(J21&lt;80,"L3",IF(J21&lt;90,"L2",IF(J21&lt;100,"L1",IF(J21&gt;130,"H3",IF(J21&gt;120,"H2",IF(J21&gt;110,"H1",""))))))))</f>
      </c>
      <c r="I21" s="12">
        <f>IF(D21="","",INDEX(Portsmouth,MATCH(D21,Code,0),3))</f>
      </c>
      <c r="J21" s="12">
        <f>IF(D21="","",IF(I21="nl",100,100*E21/I21))</f>
      </c>
      <c r="K21" s="15">
        <f>IF(D21="","",INDEX(Portsmouth,MATCH(D21,Code,0),$X$1+5))</f>
      </c>
      <c r="L21" s="22">
        <f>IF(D21="","",IF(F21="",1,INDEX(Adjustment,MATCH(F21,A_Code,0),$X$1+3))*IF(G21="",1,INDEX(Adjustment,MATCH(G21,A_Code,0),$X$1+3))*IF(H21="",1,INDEX(Adjustment,MATCH(H21,A_Code,0),$X$1+3)))</f>
      </c>
      <c r="M21" s="15">
        <f>IF(D21="","",K21*L21)</f>
      </c>
      <c r="N21" s="21">
        <f>IF(D21="","",ROW(INDEX(Portsmouth,MATCH(D21,Code,0),2)))</f>
      </c>
      <c r="O21" s="21">
        <f>IF(D21="","",COUNTIF($D$5:$D$139,D21))</f>
      </c>
      <c r="P21" s="10"/>
      <c r="Q21" s="11"/>
      <c r="R21" s="11"/>
      <c r="S21" s="23">
        <v>175.81666666666666</v>
      </c>
      <c r="T21" s="16">
        <f>IF(R21="","",IF(TYPE(R21)=2,R21,(P21*60+Q21+(R21/60))))</f>
      </c>
      <c r="U21" s="16">
        <v>269.4818136522172</v>
      </c>
      <c r="V21" s="17">
        <f>IF(T21="","",IF(TYPE(R21)=2,T21,T21/(M21*0.01)))</f>
      </c>
      <c r="W21" s="24">
        <f>IF(R21="","",IF(TYPE(R21)=2,$C$2+1,MATCH(T21,S$5:S$989,0)))</f>
      </c>
      <c r="X21" s="24">
        <f>IF(R21="","",IF(TYPE(R21)=2,$C$2+1,MATCH(V21,U$5:U$989,0)))</f>
      </c>
    </row>
    <row r="22" spans="1:24" ht="12.75">
      <c r="A22" s="48"/>
      <c r="B22" s="10"/>
      <c r="C22" s="36"/>
      <c r="D22" s="36"/>
      <c r="E22" s="11"/>
      <c r="F22" s="13"/>
      <c r="G22" s="14"/>
      <c r="H22" s="15">
        <f aca="true" t="shared" si="0" ref="H22:H51">IF(OR(D22="",I22="nl"),"",IF(J22&lt;70,"L4",IF(J22&lt;80,"L3",IF(J22&lt;90,"L2",IF(J22&lt;100,"L1",IF(J22&gt;130,"H3",IF(J22&gt;120,"H2",IF(J22&gt;110,"H1",""))))))))</f>
      </c>
      <c r="I22" s="12">
        <f aca="true" t="shared" si="1" ref="I22:I51">IF(D22="","",INDEX(Portsmouth,MATCH(D22,Code,0),3))</f>
      </c>
      <c r="J22" s="12">
        <f aca="true" t="shared" si="2" ref="J22:J51">IF(D22="","",IF(I22="nl",100,100*E22/I22))</f>
      </c>
      <c r="K22" s="15">
        <f aca="true" t="shared" si="3" ref="K22:K51">IF(D22="","",INDEX(Portsmouth,MATCH(D22,Code,0),$X$1+5))</f>
      </c>
      <c r="L22" s="22">
        <f aca="true" t="shared" si="4" ref="L22:L51">IF(D22="","",IF(F22="",1,INDEX(Adjustment,MATCH(F22,A_Code,0),$X$1+3))*IF(G22="",1,INDEX(Adjustment,MATCH(G22,A_Code,0),$X$1+3))*IF(H22="",1,INDEX(Adjustment,MATCH(H22,A_Code,0),$X$1+3)))</f>
      </c>
      <c r="M22" s="15">
        <f aca="true" t="shared" si="5" ref="M22:M51">IF(D22="","",K22*L22)</f>
      </c>
      <c r="N22" s="21">
        <f aca="true" t="shared" si="6" ref="N22:N51">IF(D22="","",ROW(INDEX(Portsmouth,MATCH(D22,Code,0),2)))</f>
      </c>
      <c r="O22" s="21">
        <f aca="true" t="shared" si="7" ref="O22:O51">IF(D22="","",COUNTIF($D$5:$D$139,D22))</f>
      </c>
      <c r="P22" s="10"/>
      <c r="Q22" s="11"/>
      <c r="R22" s="11"/>
      <c r="S22" s="23">
        <v>175.81666666666666</v>
      </c>
      <c r="T22" s="16">
        <f aca="true" t="shared" si="8" ref="T22:T51">IF(R22="","",IF(TYPE(R22)=2,R22,(P22*60+Q22+(R22/60))))</f>
      </c>
      <c r="U22" s="16">
        <v>269.4818136522172</v>
      </c>
      <c r="V22" s="17">
        <f aca="true" t="shared" si="9" ref="V22:V51">IF(T22="","",IF(TYPE(R22)=2,T22,T22/(M22*0.01)))</f>
      </c>
      <c r="W22" s="24">
        <f aca="true" t="shared" si="10" ref="W22:W51">IF(R22="","",IF(TYPE(R22)=2,$C$2+1,MATCH(T22,S$5:S$989,0)))</f>
      </c>
      <c r="X22" s="24">
        <f aca="true" t="shared" si="11" ref="X22:X51">IF(R22="","",IF(TYPE(R22)=2,$C$2+1,MATCH(V22,U$5:U$989,0)))</f>
      </c>
    </row>
    <row r="23" spans="1:24" ht="12.75">
      <c r="A23" s="48"/>
      <c r="B23" s="10"/>
      <c r="C23" s="36"/>
      <c r="D23" s="36"/>
      <c r="E23" s="11"/>
      <c r="F23" s="13"/>
      <c r="G23" s="14"/>
      <c r="H23" s="15">
        <f t="shared" si="0"/>
      </c>
      <c r="I23" s="12">
        <f t="shared" si="1"/>
      </c>
      <c r="J23" s="12">
        <f t="shared" si="2"/>
      </c>
      <c r="K23" s="15">
        <f t="shared" si="3"/>
      </c>
      <c r="L23" s="22">
        <f t="shared" si="4"/>
      </c>
      <c r="M23" s="15">
        <f t="shared" si="5"/>
      </c>
      <c r="N23" s="21">
        <f t="shared" si="6"/>
      </c>
      <c r="O23" s="21">
        <f t="shared" si="7"/>
      </c>
      <c r="P23" s="10"/>
      <c r="Q23" s="11"/>
      <c r="R23" s="11"/>
      <c r="S23" s="23">
        <v>175.81666666666666</v>
      </c>
      <c r="T23" s="16">
        <f t="shared" si="8"/>
      </c>
      <c r="U23" s="16">
        <v>269.4818136522172</v>
      </c>
      <c r="V23" s="17">
        <f t="shared" si="9"/>
      </c>
      <c r="W23" s="24">
        <f t="shared" si="10"/>
      </c>
      <c r="X23" s="24">
        <f t="shared" si="11"/>
      </c>
    </row>
    <row r="24" spans="1:24" ht="12.75">
      <c r="A24" s="10"/>
      <c r="B24" s="10"/>
      <c r="C24" s="36"/>
      <c r="D24" s="36"/>
      <c r="E24" s="11"/>
      <c r="F24" s="13"/>
      <c r="G24" s="14"/>
      <c r="H24" s="15">
        <f t="shared" si="0"/>
      </c>
      <c r="I24" s="12">
        <f t="shared" si="1"/>
      </c>
      <c r="J24" s="12">
        <f t="shared" si="2"/>
      </c>
      <c r="K24" s="15">
        <f t="shared" si="3"/>
      </c>
      <c r="L24" s="22">
        <f t="shared" si="4"/>
      </c>
      <c r="M24" s="15">
        <f t="shared" si="5"/>
      </c>
      <c r="N24" s="21">
        <f t="shared" si="6"/>
      </c>
      <c r="O24" s="21">
        <f t="shared" si="7"/>
      </c>
      <c r="P24" s="10"/>
      <c r="Q24" s="11"/>
      <c r="R24" s="11"/>
      <c r="S24" s="23">
        <v>175.81666666666666</v>
      </c>
      <c r="T24" s="16">
        <f t="shared" si="8"/>
      </c>
      <c r="U24" s="16">
        <v>269.4818136522172</v>
      </c>
      <c r="V24" s="17">
        <f t="shared" si="9"/>
      </c>
      <c r="W24" s="24">
        <f t="shared" si="10"/>
      </c>
      <c r="X24" s="24">
        <f t="shared" si="11"/>
      </c>
    </row>
    <row r="25" spans="1:24" ht="12.75">
      <c r="A25" s="10"/>
      <c r="B25" s="10"/>
      <c r="C25" s="36"/>
      <c r="D25" s="36"/>
      <c r="E25" s="11"/>
      <c r="F25" s="13"/>
      <c r="G25" s="14"/>
      <c r="H25" s="15">
        <f t="shared" si="0"/>
      </c>
      <c r="I25" s="12">
        <f t="shared" si="1"/>
      </c>
      <c r="J25" s="12">
        <f t="shared" si="2"/>
      </c>
      <c r="K25" s="15">
        <f t="shared" si="3"/>
      </c>
      <c r="L25" s="22">
        <f t="shared" si="4"/>
      </c>
      <c r="M25" s="15">
        <f t="shared" si="5"/>
      </c>
      <c r="N25" s="21">
        <f t="shared" si="6"/>
      </c>
      <c r="O25" s="21">
        <f t="shared" si="7"/>
      </c>
      <c r="P25" s="10"/>
      <c r="Q25" s="11"/>
      <c r="R25" s="11"/>
      <c r="S25" s="23">
        <v>175.81666666666666</v>
      </c>
      <c r="T25" s="16">
        <f t="shared" si="8"/>
      </c>
      <c r="U25" s="16">
        <v>269.4818136522172</v>
      </c>
      <c r="V25" s="17">
        <f t="shared" si="9"/>
      </c>
      <c r="W25" s="24">
        <f t="shared" si="10"/>
      </c>
      <c r="X25" s="24">
        <f t="shared" si="11"/>
      </c>
    </row>
    <row r="26" spans="1:24" ht="12.75">
      <c r="A26" s="10"/>
      <c r="B26" s="10"/>
      <c r="C26" s="36"/>
      <c r="D26" s="36"/>
      <c r="E26" s="11"/>
      <c r="F26" s="13"/>
      <c r="G26" s="14"/>
      <c r="H26" s="15">
        <f t="shared" si="0"/>
      </c>
      <c r="I26" s="12">
        <f t="shared" si="1"/>
      </c>
      <c r="J26" s="12">
        <f t="shared" si="2"/>
      </c>
      <c r="K26" s="15">
        <f t="shared" si="3"/>
      </c>
      <c r="L26" s="22">
        <f t="shared" si="4"/>
      </c>
      <c r="M26" s="15">
        <f t="shared" si="5"/>
      </c>
      <c r="N26" s="21">
        <f t="shared" si="6"/>
      </c>
      <c r="O26" s="21">
        <f t="shared" si="7"/>
      </c>
      <c r="P26" s="10"/>
      <c r="Q26" s="11"/>
      <c r="R26" s="11"/>
      <c r="S26" s="23">
        <v>175.81666666666666</v>
      </c>
      <c r="T26" s="16">
        <f t="shared" si="8"/>
      </c>
      <c r="U26" s="16">
        <v>269.4818136522172</v>
      </c>
      <c r="V26" s="17">
        <f t="shared" si="9"/>
      </c>
      <c r="W26" s="24">
        <f t="shared" si="10"/>
      </c>
      <c r="X26" s="24">
        <f t="shared" si="11"/>
      </c>
    </row>
    <row r="27" spans="1:24" ht="12.75">
      <c r="A27" s="10"/>
      <c r="B27" s="10"/>
      <c r="C27" s="36"/>
      <c r="D27" s="36"/>
      <c r="E27" s="11"/>
      <c r="F27" s="13"/>
      <c r="G27" s="14"/>
      <c r="H27" s="15">
        <f t="shared" si="0"/>
      </c>
      <c r="I27" s="12">
        <f t="shared" si="1"/>
      </c>
      <c r="J27" s="12">
        <f t="shared" si="2"/>
      </c>
      <c r="K27" s="15">
        <f t="shared" si="3"/>
      </c>
      <c r="L27" s="22">
        <f t="shared" si="4"/>
      </c>
      <c r="M27" s="15">
        <f t="shared" si="5"/>
      </c>
      <c r="N27" s="21">
        <f t="shared" si="6"/>
      </c>
      <c r="O27" s="21">
        <f t="shared" si="7"/>
      </c>
      <c r="P27" s="10"/>
      <c r="Q27" s="11"/>
      <c r="R27" s="11"/>
      <c r="S27" s="23">
        <v>175.81666666666666</v>
      </c>
      <c r="T27" s="16">
        <f t="shared" si="8"/>
      </c>
      <c r="U27" s="16">
        <v>269.4818136522172</v>
      </c>
      <c r="V27" s="17">
        <f t="shared" si="9"/>
      </c>
      <c r="W27" s="24">
        <f t="shared" si="10"/>
      </c>
      <c r="X27" s="24">
        <f t="shared" si="11"/>
      </c>
    </row>
    <row r="28" spans="1:24" ht="12.75">
      <c r="A28" s="10"/>
      <c r="B28" s="10"/>
      <c r="C28" s="36"/>
      <c r="D28" s="36"/>
      <c r="E28" s="11"/>
      <c r="F28" s="13"/>
      <c r="G28" s="14"/>
      <c r="H28" s="15">
        <f t="shared" si="0"/>
      </c>
      <c r="I28" s="12">
        <f t="shared" si="1"/>
      </c>
      <c r="J28" s="12">
        <f t="shared" si="2"/>
      </c>
      <c r="K28" s="15">
        <f t="shared" si="3"/>
      </c>
      <c r="L28" s="22">
        <f t="shared" si="4"/>
      </c>
      <c r="M28" s="15">
        <f t="shared" si="5"/>
      </c>
      <c r="N28" s="21">
        <f t="shared" si="6"/>
      </c>
      <c r="O28" s="21">
        <f t="shared" si="7"/>
      </c>
      <c r="P28" s="10"/>
      <c r="Q28" s="11"/>
      <c r="R28" s="11"/>
      <c r="S28" s="23">
        <v>175.81666666666666</v>
      </c>
      <c r="T28" s="16">
        <f t="shared" si="8"/>
      </c>
      <c r="U28" s="16">
        <v>269.4818136522172</v>
      </c>
      <c r="V28" s="17">
        <f t="shared" si="9"/>
      </c>
      <c r="W28" s="24">
        <f t="shared" si="10"/>
      </c>
      <c r="X28" s="24">
        <f t="shared" si="11"/>
      </c>
    </row>
    <row r="29" spans="1:24" ht="12.75">
      <c r="A29" s="10"/>
      <c r="B29" s="10"/>
      <c r="C29" s="36"/>
      <c r="D29" s="36"/>
      <c r="E29" s="11"/>
      <c r="F29" s="13"/>
      <c r="G29" s="14"/>
      <c r="H29" s="15">
        <f t="shared" si="0"/>
      </c>
      <c r="I29" s="12">
        <f t="shared" si="1"/>
      </c>
      <c r="J29" s="12">
        <f t="shared" si="2"/>
      </c>
      <c r="K29" s="15">
        <f t="shared" si="3"/>
      </c>
      <c r="L29" s="22">
        <f t="shared" si="4"/>
      </c>
      <c r="M29" s="15">
        <f t="shared" si="5"/>
      </c>
      <c r="N29" s="21">
        <f t="shared" si="6"/>
      </c>
      <c r="O29" s="21">
        <f t="shared" si="7"/>
      </c>
      <c r="P29" s="10"/>
      <c r="Q29" s="11"/>
      <c r="R29" s="11"/>
      <c r="S29" s="23">
        <v>175.81666666666666</v>
      </c>
      <c r="T29" s="16">
        <f t="shared" si="8"/>
      </c>
      <c r="U29" s="16">
        <v>269.4818136522172</v>
      </c>
      <c r="V29" s="17">
        <f t="shared" si="9"/>
      </c>
      <c r="W29" s="24">
        <f t="shared" si="10"/>
      </c>
      <c r="X29" s="24">
        <f t="shared" si="11"/>
      </c>
    </row>
    <row r="30" spans="1:24" ht="12.75">
      <c r="A30" s="10"/>
      <c r="B30" s="10"/>
      <c r="C30" s="36"/>
      <c r="D30" s="36"/>
      <c r="E30" s="11"/>
      <c r="F30" s="13"/>
      <c r="G30" s="14"/>
      <c r="H30" s="15"/>
      <c r="I30" s="12"/>
      <c r="J30" s="12"/>
      <c r="K30" s="15"/>
      <c r="L30" s="22"/>
      <c r="M30" s="15"/>
      <c r="N30" s="21"/>
      <c r="O30" s="21"/>
      <c r="P30" s="10"/>
      <c r="Q30" s="11"/>
      <c r="R30" s="11"/>
      <c r="S30" s="23">
        <v>175.81666666666666</v>
      </c>
      <c r="T30" s="16">
        <f t="shared" si="8"/>
      </c>
      <c r="U30" s="16">
        <v>269.4818136522172</v>
      </c>
      <c r="V30" s="17">
        <f t="shared" si="9"/>
      </c>
      <c r="W30" s="24">
        <f t="shared" si="10"/>
      </c>
      <c r="X30" s="24">
        <f t="shared" si="11"/>
      </c>
    </row>
    <row r="31" spans="1:24" ht="12.75">
      <c r="A31" s="10"/>
      <c r="B31" s="10"/>
      <c r="C31" s="36"/>
      <c r="D31" s="36"/>
      <c r="E31" s="11"/>
      <c r="F31" s="13"/>
      <c r="G31" s="14"/>
      <c r="H31" s="15"/>
      <c r="I31" s="12"/>
      <c r="J31" s="12"/>
      <c r="K31" s="15"/>
      <c r="L31" s="22"/>
      <c r="M31" s="15"/>
      <c r="N31" s="21"/>
      <c r="O31" s="21"/>
      <c r="P31" s="10"/>
      <c r="Q31" s="11"/>
      <c r="R31" s="11"/>
      <c r="S31" s="23">
        <v>175.81666666666666</v>
      </c>
      <c r="T31" s="16">
        <f t="shared" si="8"/>
      </c>
      <c r="U31" s="16">
        <v>269.4818136522172</v>
      </c>
      <c r="V31" s="17">
        <f t="shared" si="9"/>
      </c>
      <c r="W31" s="24">
        <f t="shared" si="10"/>
      </c>
      <c r="X31" s="24">
        <f t="shared" si="11"/>
      </c>
    </row>
    <row r="32" spans="1:24" ht="12.75">
      <c r="A32" s="10"/>
      <c r="B32" s="10"/>
      <c r="C32" s="36"/>
      <c r="D32" s="36"/>
      <c r="E32" s="11"/>
      <c r="F32" s="13"/>
      <c r="G32" s="14"/>
      <c r="H32" s="15"/>
      <c r="I32" s="12"/>
      <c r="J32" s="12"/>
      <c r="K32" s="15"/>
      <c r="L32" s="22"/>
      <c r="M32" s="15"/>
      <c r="N32" s="21"/>
      <c r="O32" s="21"/>
      <c r="P32" s="10"/>
      <c r="Q32" s="11"/>
      <c r="R32" s="11"/>
      <c r="S32" s="23">
        <v>175.81666666666666</v>
      </c>
      <c r="T32" s="16">
        <f t="shared" si="8"/>
      </c>
      <c r="U32" s="16">
        <v>269.4818136522172</v>
      </c>
      <c r="V32" s="17">
        <f t="shared" si="9"/>
      </c>
      <c r="W32" s="24">
        <f t="shared" si="10"/>
      </c>
      <c r="X32" s="24">
        <f t="shared" si="11"/>
      </c>
    </row>
    <row r="33" spans="1:24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 s="21"/>
      <c r="P33" s="10"/>
      <c r="Q33" s="11"/>
      <c r="R33" s="11"/>
      <c r="S33" s="23">
        <v>175.81666666666666</v>
      </c>
      <c r="T33" s="16">
        <f t="shared" si="8"/>
      </c>
      <c r="U33" s="16">
        <v>269.4818136522172</v>
      </c>
      <c r="V33" s="17">
        <f t="shared" si="9"/>
      </c>
      <c r="W33" s="24">
        <f t="shared" si="10"/>
      </c>
      <c r="X33" s="24">
        <f t="shared" si="11"/>
      </c>
    </row>
    <row r="34" spans="1:24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 s="21"/>
      <c r="P34" s="10"/>
      <c r="Q34" s="11"/>
      <c r="R34" s="11"/>
      <c r="S34" s="23">
        <v>175.81666666666666</v>
      </c>
      <c r="T34" s="16">
        <f t="shared" si="8"/>
      </c>
      <c r="U34" s="16">
        <v>269.4818136522172</v>
      </c>
      <c r="V34" s="17">
        <f t="shared" si="9"/>
      </c>
      <c r="W34" s="24">
        <f t="shared" si="10"/>
      </c>
      <c r="X34" s="24">
        <f t="shared" si="11"/>
      </c>
    </row>
    <row r="35" spans="1:24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 s="21"/>
      <c r="P35" s="10"/>
      <c r="Q35" s="11"/>
      <c r="R35" s="11"/>
      <c r="S35" s="23">
        <v>175.81666666666666</v>
      </c>
      <c r="T35" s="16">
        <f t="shared" si="8"/>
      </c>
      <c r="U35" s="16">
        <v>269.4818136522172</v>
      </c>
      <c r="V35" s="17">
        <f t="shared" si="9"/>
      </c>
      <c r="W35" s="24">
        <f t="shared" si="10"/>
      </c>
      <c r="X35" s="24">
        <f t="shared" si="11"/>
      </c>
    </row>
    <row r="36" spans="1:24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 s="21">
        <f t="shared" si="7"/>
      </c>
      <c r="P36" s="10"/>
      <c r="Q36" s="11"/>
      <c r="R36" s="11"/>
      <c r="S36" s="23">
        <v>175.81666666666666</v>
      </c>
      <c r="T36" s="16">
        <f t="shared" si="8"/>
      </c>
      <c r="U36" s="16">
        <v>269.4818136522172</v>
      </c>
      <c r="V36" s="17">
        <f t="shared" si="9"/>
      </c>
      <c r="W36" s="24">
        <f t="shared" si="10"/>
      </c>
      <c r="X36" s="24">
        <f t="shared" si="11"/>
      </c>
    </row>
    <row r="37" spans="1:24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 s="21">
        <f t="shared" si="7"/>
      </c>
      <c r="P37" s="10"/>
      <c r="Q37" s="11"/>
      <c r="R37" s="11"/>
      <c r="S37" s="23">
        <v>175.81666666666666</v>
      </c>
      <c r="T37" s="16">
        <f t="shared" si="8"/>
      </c>
      <c r="U37" s="16">
        <v>269.4818136522172</v>
      </c>
      <c r="V37" s="17">
        <f t="shared" si="9"/>
      </c>
      <c r="W37" s="24">
        <f t="shared" si="10"/>
      </c>
      <c r="X37" s="24">
        <f t="shared" si="11"/>
      </c>
    </row>
    <row r="38" spans="1:24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 s="21">
        <f t="shared" si="7"/>
      </c>
      <c r="P38" s="10"/>
      <c r="Q38" s="11"/>
      <c r="R38" s="11"/>
      <c r="S38" s="23">
        <v>175.81666666666666</v>
      </c>
      <c r="T38" s="16">
        <f t="shared" si="8"/>
      </c>
      <c r="U38" s="16">
        <v>269.4818136522172</v>
      </c>
      <c r="V38" s="17">
        <f t="shared" si="9"/>
      </c>
      <c r="W38" s="24">
        <f t="shared" si="10"/>
      </c>
      <c r="X38" s="24">
        <f t="shared" si="11"/>
      </c>
    </row>
    <row r="39" spans="1:24" ht="12.75">
      <c r="A39" s="10"/>
      <c r="B39" s="10"/>
      <c r="C39" s="36"/>
      <c r="D39" s="36"/>
      <c r="E39" s="11"/>
      <c r="F39" s="13"/>
      <c r="G39" s="14"/>
      <c r="H39" s="15">
        <f t="shared" si="0"/>
      </c>
      <c r="I39" s="12">
        <f t="shared" si="1"/>
      </c>
      <c r="J39" s="12">
        <f t="shared" si="2"/>
      </c>
      <c r="K39" s="15">
        <f t="shared" si="3"/>
      </c>
      <c r="L39" s="22">
        <f t="shared" si="4"/>
      </c>
      <c r="M39" s="15">
        <f t="shared" si="5"/>
      </c>
      <c r="N39" s="21">
        <f t="shared" si="6"/>
      </c>
      <c r="O39" s="21">
        <f t="shared" si="7"/>
      </c>
      <c r="P39" s="10"/>
      <c r="Q39" s="11"/>
      <c r="R39" s="11"/>
      <c r="S39" s="23">
        <v>175.81666666666666</v>
      </c>
      <c r="T39" s="16">
        <f t="shared" si="8"/>
      </c>
      <c r="U39" s="16">
        <v>269.4818136522172</v>
      </c>
      <c r="V39" s="17">
        <f t="shared" si="9"/>
      </c>
      <c r="W39" s="24">
        <f t="shared" si="10"/>
      </c>
      <c r="X39" s="24">
        <f t="shared" si="11"/>
      </c>
    </row>
    <row r="40" spans="1:24" ht="12.75">
      <c r="A40" s="10"/>
      <c r="B40" s="10"/>
      <c r="C40" s="36"/>
      <c r="D40" s="36"/>
      <c r="E40" s="11"/>
      <c r="F40" s="13"/>
      <c r="G40" s="14"/>
      <c r="H40" s="15">
        <f t="shared" si="0"/>
      </c>
      <c r="I40" s="12">
        <f t="shared" si="1"/>
      </c>
      <c r="J40" s="12">
        <f t="shared" si="2"/>
      </c>
      <c r="K40" s="15">
        <f t="shared" si="3"/>
      </c>
      <c r="L40" s="22">
        <f t="shared" si="4"/>
      </c>
      <c r="M40" s="15">
        <f t="shared" si="5"/>
      </c>
      <c r="N40" s="21">
        <f t="shared" si="6"/>
      </c>
      <c r="O40" s="21">
        <f t="shared" si="7"/>
      </c>
      <c r="P40" s="10"/>
      <c r="Q40" s="11"/>
      <c r="R40" s="11"/>
      <c r="S40" s="23">
        <v>175.81666666666666</v>
      </c>
      <c r="T40" s="16">
        <f t="shared" si="8"/>
      </c>
      <c r="U40" s="16">
        <v>269.4818136522172</v>
      </c>
      <c r="V40" s="17">
        <f t="shared" si="9"/>
      </c>
      <c r="W40" s="24">
        <f t="shared" si="10"/>
      </c>
      <c r="X40" s="24">
        <f t="shared" si="11"/>
      </c>
    </row>
    <row r="41" spans="1:24" ht="12.75">
      <c r="A41" s="10"/>
      <c r="B41" s="10"/>
      <c r="C41" s="36"/>
      <c r="D41" s="36"/>
      <c r="E41" s="11"/>
      <c r="F41" s="13"/>
      <c r="G41" s="14"/>
      <c r="H41" s="15">
        <f t="shared" si="0"/>
      </c>
      <c r="I41" s="12">
        <f t="shared" si="1"/>
      </c>
      <c r="J41" s="12">
        <f t="shared" si="2"/>
      </c>
      <c r="K41" s="15">
        <f t="shared" si="3"/>
      </c>
      <c r="L41" s="22">
        <f t="shared" si="4"/>
      </c>
      <c r="M41" s="15">
        <f t="shared" si="5"/>
      </c>
      <c r="N41" s="21">
        <f t="shared" si="6"/>
      </c>
      <c r="O41" s="21">
        <f t="shared" si="7"/>
      </c>
      <c r="P41" s="10"/>
      <c r="Q41" s="11"/>
      <c r="R41" s="11"/>
      <c r="S41" s="23">
        <v>175.81666666666666</v>
      </c>
      <c r="T41" s="16">
        <f t="shared" si="8"/>
      </c>
      <c r="U41" s="16">
        <v>269.4818136522172</v>
      </c>
      <c r="V41" s="17">
        <f t="shared" si="9"/>
      </c>
      <c r="W41" s="24">
        <f t="shared" si="10"/>
      </c>
      <c r="X41" s="24">
        <f t="shared" si="11"/>
      </c>
    </row>
    <row r="42" spans="1:24" ht="12.75">
      <c r="A42" s="10"/>
      <c r="B42" s="10"/>
      <c r="C42" s="36"/>
      <c r="D42" s="36"/>
      <c r="E42" s="11"/>
      <c r="F42" s="13"/>
      <c r="G42" s="14"/>
      <c r="H42" s="15">
        <f t="shared" si="0"/>
      </c>
      <c r="I42" s="12">
        <f t="shared" si="1"/>
      </c>
      <c r="J42" s="12">
        <f t="shared" si="2"/>
      </c>
      <c r="K42" s="15">
        <f t="shared" si="3"/>
      </c>
      <c r="L42" s="22">
        <f t="shared" si="4"/>
      </c>
      <c r="M42" s="15">
        <f t="shared" si="5"/>
      </c>
      <c r="N42" s="21">
        <f t="shared" si="6"/>
      </c>
      <c r="O42" s="21">
        <f t="shared" si="7"/>
      </c>
      <c r="P42" s="10"/>
      <c r="Q42" s="11"/>
      <c r="R42" s="11"/>
      <c r="S42" s="23">
        <v>175.81666666666666</v>
      </c>
      <c r="T42" s="16">
        <f t="shared" si="8"/>
      </c>
      <c r="U42" s="16">
        <v>269.4818136522172</v>
      </c>
      <c r="V42" s="17">
        <f t="shared" si="9"/>
      </c>
      <c r="W42" s="24">
        <f t="shared" si="10"/>
      </c>
      <c r="X42" s="24">
        <f t="shared" si="11"/>
      </c>
    </row>
    <row r="43" spans="1:24" ht="12.75">
      <c r="A43" s="10"/>
      <c r="B43" s="10"/>
      <c r="C43" s="36"/>
      <c r="D43" s="36"/>
      <c r="E43" s="11"/>
      <c r="F43" s="13"/>
      <c r="G43" s="14"/>
      <c r="H43" s="15">
        <f t="shared" si="0"/>
      </c>
      <c r="I43" s="12">
        <f t="shared" si="1"/>
      </c>
      <c r="J43" s="12">
        <f t="shared" si="2"/>
      </c>
      <c r="K43" s="15">
        <f t="shared" si="3"/>
      </c>
      <c r="L43" s="22">
        <f t="shared" si="4"/>
      </c>
      <c r="M43" s="15">
        <f t="shared" si="5"/>
      </c>
      <c r="N43" s="21">
        <f t="shared" si="6"/>
      </c>
      <c r="O43" s="21">
        <f t="shared" si="7"/>
      </c>
      <c r="P43" s="10"/>
      <c r="Q43" s="11"/>
      <c r="R43" s="11"/>
      <c r="S43" s="23">
        <v>175.81666666666666</v>
      </c>
      <c r="T43" s="16">
        <f t="shared" si="8"/>
      </c>
      <c r="U43" s="16">
        <v>269.4818136522172</v>
      </c>
      <c r="V43" s="17">
        <f t="shared" si="9"/>
      </c>
      <c r="W43" s="24">
        <f t="shared" si="10"/>
      </c>
      <c r="X43" s="24">
        <f t="shared" si="11"/>
      </c>
    </row>
    <row r="44" spans="1:24" ht="12.75">
      <c r="A44" s="10"/>
      <c r="B44" s="10"/>
      <c r="C44" s="36"/>
      <c r="D44" s="36"/>
      <c r="E44" s="11"/>
      <c r="F44" s="13"/>
      <c r="G44" s="14"/>
      <c r="H44" s="15">
        <f t="shared" si="0"/>
      </c>
      <c r="I44" s="12">
        <f t="shared" si="1"/>
      </c>
      <c r="J44" s="12">
        <f t="shared" si="2"/>
      </c>
      <c r="K44" s="15">
        <f t="shared" si="3"/>
      </c>
      <c r="L44" s="22">
        <f t="shared" si="4"/>
      </c>
      <c r="M44" s="15">
        <f t="shared" si="5"/>
      </c>
      <c r="N44" s="21">
        <f t="shared" si="6"/>
      </c>
      <c r="O44" s="21">
        <f t="shared" si="7"/>
      </c>
      <c r="P44" s="10"/>
      <c r="Q44" s="11"/>
      <c r="R44" s="11"/>
      <c r="S44" s="23">
        <v>175.81666666666666</v>
      </c>
      <c r="T44" s="16">
        <f t="shared" si="8"/>
      </c>
      <c r="U44" s="16">
        <v>269.4818136522172</v>
      </c>
      <c r="V44" s="17">
        <f t="shared" si="9"/>
      </c>
      <c r="W44" s="24">
        <f t="shared" si="10"/>
      </c>
      <c r="X44" s="24">
        <f t="shared" si="11"/>
      </c>
    </row>
    <row r="45" spans="1:24" ht="12.75">
      <c r="A45" s="10"/>
      <c r="B45" s="10"/>
      <c r="C45" s="36"/>
      <c r="D45" s="36"/>
      <c r="E45" s="11"/>
      <c r="F45" s="13"/>
      <c r="G45" s="14"/>
      <c r="H45" s="15">
        <f t="shared" si="0"/>
      </c>
      <c r="I45" s="12">
        <f t="shared" si="1"/>
      </c>
      <c r="J45" s="12">
        <f t="shared" si="2"/>
      </c>
      <c r="K45" s="15">
        <f t="shared" si="3"/>
      </c>
      <c r="L45" s="22">
        <f t="shared" si="4"/>
      </c>
      <c r="M45" s="15">
        <f t="shared" si="5"/>
      </c>
      <c r="N45" s="21">
        <f t="shared" si="6"/>
      </c>
      <c r="O45" s="21">
        <f t="shared" si="7"/>
      </c>
      <c r="P45" s="10"/>
      <c r="Q45" s="11"/>
      <c r="R45" s="11"/>
      <c r="S45" s="23">
        <v>175.81666666666666</v>
      </c>
      <c r="T45" s="16">
        <f t="shared" si="8"/>
      </c>
      <c r="U45" s="16">
        <v>269.4818136522172</v>
      </c>
      <c r="V45" s="17">
        <f t="shared" si="9"/>
      </c>
      <c r="W45" s="24">
        <f t="shared" si="10"/>
      </c>
      <c r="X45" s="24">
        <f t="shared" si="11"/>
      </c>
    </row>
    <row r="46" spans="1:24" ht="12.75">
      <c r="A46" s="10"/>
      <c r="B46" s="10"/>
      <c r="C46" s="36"/>
      <c r="D46" s="36"/>
      <c r="E46" s="11"/>
      <c r="F46" s="13"/>
      <c r="G46" s="14"/>
      <c r="H46" s="15">
        <f t="shared" si="0"/>
      </c>
      <c r="I46" s="12">
        <f t="shared" si="1"/>
      </c>
      <c r="J46" s="12">
        <f t="shared" si="2"/>
      </c>
      <c r="K46" s="15">
        <f t="shared" si="3"/>
      </c>
      <c r="L46" s="22">
        <f t="shared" si="4"/>
      </c>
      <c r="M46" s="15">
        <f t="shared" si="5"/>
      </c>
      <c r="N46" s="21">
        <f t="shared" si="6"/>
      </c>
      <c r="O46" s="21">
        <f t="shared" si="7"/>
      </c>
      <c r="P46" s="10"/>
      <c r="Q46" s="11"/>
      <c r="R46" s="11"/>
      <c r="S46" s="23">
        <v>175.81666666666666</v>
      </c>
      <c r="T46" s="16">
        <f t="shared" si="8"/>
      </c>
      <c r="U46" s="16">
        <v>269.4818136522172</v>
      </c>
      <c r="V46" s="17">
        <f t="shared" si="9"/>
      </c>
      <c r="W46" s="24">
        <f t="shared" si="10"/>
      </c>
      <c r="X46" s="24">
        <f t="shared" si="11"/>
      </c>
    </row>
    <row r="47" spans="1:24" ht="12.75">
      <c r="A47" s="10"/>
      <c r="B47" s="10"/>
      <c r="C47" s="36"/>
      <c r="D47" s="36"/>
      <c r="E47" s="11"/>
      <c r="F47" s="13"/>
      <c r="G47" s="14"/>
      <c r="H47" s="15">
        <f t="shared" si="0"/>
      </c>
      <c r="I47" s="12">
        <f t="shared" si="1"/>
      </c>
      <c r="J47" s="12">
        <f t="shared" si="2"/>
      </c>
      <c r="K47" s="15">
        <f t="shared" si="3"/>
      </c>
      <c r="L47" s="22">
        <f t="shared" si="4"/>
      </c>
      <c r="M47" s="15">
        <f t="shared" si="5"/>
      </c>
      <c r="N47" s="21">
        <f t="shared" si="6"/>
      </c>
      <c r="O47" s="21">
        <f t="shared" si="7"/>
      </c>
      <c r="P47" s="10"/>
      <c r="Q47" s="11"/>
      <c r="R47" s="11"/>
      <c r="S47" s="23">
        <v>175.81666666666666</v>
      </c>
      <c r="T47" s="16">
        <f t="shared" si="8"/>
      </c>
      <c r="U47" s="16">
        <v>269.4818136522172</v>
      </c>
      <c r="V47" s="17">
        <f t="shared" si="9"/>
      </c>
      <c r="W47" s="24">
        <f t="shared" si="10"/>
      </c>
      <c r="X47" s="24">
        <f t="shared" si="11"/>
      </c>
    </row>
    <row r="48" spans="1:24" ht="12.75">
      <c r="A48" s="10"/>
      <c r="B48" s="10"/>
      <c r="C48" s="36"/>
      <c r="D48" s="36"/>
      <c r="E48" s="11"/>
      <c r="F48" s="13"/>
      <c r="G48" s="14"/>
      <c r="H48" s="15">
        <f t="shared" si="0"/>
      </c>
      <c r="I48" s="12">
        <f t="shared" si="1"/>
      </c>
      <c r="J48" s="12">
        <f t="shared" si="2"/>
      </c>
      <c r="K48" s="15">
        <f t="shared" si="3"/>
      </c>
      <c r="L48" s="22">
        <f t="shared" si="4"/>
      </c>
      <c r="M48" s="15">
        <f t="shared" si="5"/>
      </c>
      <c r="N48" s="21">
        <f t="shared" si="6"/>
      </c>
      <c r="O48" s="21">
        <f t="shared" si="7"/>
      </c>
      <c r="P48" s="10"/>
      <c r="Q48" s="11"/>
      <c r="R48" s="11"/>
      <c r="S48" s="23">
        <v>175.81666666666666</v>
      </c>
      <c r="T48" s="16">
        <f t="shared" si="8"/>
      </c>
      <c r="U48" s="16">
        <v>269.4818136522172</v>
      </c>
      <c r="V48" s="17">
        <f t="shared" si="9"/>
      </c>
      <c r="W48" s="24">
        <f t="shared" si="10"/>
      </c>
      <c r="X48" s="24">
        <f t="shared" si="11"/>
      </c>
    </row>
    <row r="49" spans="1:24" ht="12.75">
      <c r="A49" s="10"/>
      <c r="B49" s="10"/>
      <c r="C49" s="36"/>
      <c r="D49" s="36"/>
      <c r="E49" s="11"/>
      <c r="F49" s="13"/>
      <c r="G49" s="14"/>
      <c r="H49" s="15">
        <f t="shared" si="0"/>
      </c>
      <c r="I49" s="12">
        <f t="shared" si="1"/>
      </c>
      <c r="J49" s="12">
        <f t="shared" si="2"/>
      </c>
      <c r="K49" s="15">
        <f t="shared" si="3"/>
      </c>
      <c r="L49" s="22">
        <f t="shared" si="4"/>
      </c>
      <c r="M49" s="15">
        <f t="shared" si="5"/>
      </c>
      <c r="N49" s="21">
        <f t="shared" si="6"/>
      </c>
      <c r="O49" s="21">
        <f t="shared" si="7"/>
      </c>
      <c r="P49" s="10"/>
      <c r="Q49" s="11"/>
      <c r="R49" s="11"/>
      <c r="S49" s="23">
        <v>175.81666666666666</v>
      </c>
      <c r="T49" s="16">
        <f t="shared" si="8"/>
      </c>
      <c r="U49" s="16">
        <v>269.4818136522172</v>
      </c>
      <c r="V49" s="17">
        <f t="shared" si="9"/>
      </c>
      <c r="W49" s="24">
        <f t="shared" si="10"/>
      </c>
      <c r="X49" s="24">
        <f t="shared" si="11"/>
      </c>
    </row>
    <row r="50" spans="1:24" ht="12.75">
      <c r="A50" s="10"/>
      <c r="B50" s="10"/>
      <c r="C50" s="36"/>
      <c r="D50" s="36"/>
      <c r="E50" s="11"/>
      <c r="F50" s="13"/>
      <c r="G50" s="14"/>
      <c r="H50" s="15">
        <f t="shared" si="0"/>
      </c>
      <c r="I50" s="12">
        <f t="shared" si="1"/>
      </c>
      <c r="J50" s="12">
        <f t="shared" si="2"/>
      </c>
      <c r="K50" s="15">
        <f t="shared" si="3"/>
      </c>
      <c r="L50" s="22">
        <f t="shared" si="4"/>
      </c>
      <c r="M50" s="15">
        <f t="shared" si="5"/>
      </c>
      <c r="N50" s="21">
        <f t="shared" si="6"/>
      </c>
      <c r="O50" s="21">
        <f t="shared" si="7"/>
      </c>
      <c r="P50" s="10"/>
      <c r="Q50" s="11"/>
      <c r="R50" s="11"/>
      <c r="S50" s="23">
        <v>175.81666666666666</v>
      </c>
      <c r="T50" s="16">
        <f t="shared" si="8"/>
      </c>
      <c r="U50" s="16">
        <v>269.4818136522172</v>
      </c>
      <c r="V50" s="17">
        <f t="shared" si="9"/>
      </c>
      <c r="W50" s="24">
        <f t="shared" si="10"/>
      </c>
      <c r="X50" s="24">
        <f t="shared" si="11"/>
      </c>
    </row>
    <row r="51" spans="1:24" ht="12.75">
      <c r="A51" s="10"/>
      <c r="B51" s="10"/>
      <c r="C51" s="36"/>
      <c r="D51" s="36"/>
      <c r="E51" s="11"/>
      <c r="F51" s="13"/>
      <c r="G51" s="14"/>
      <c r="H51" s="15">
        <f t="shared" si="0"/>
      </c>
      <c r="I51" s="12">
        <f t="shared" si="1"/>
      </c>
      <c r="J51" s="12">
        <f t="shared" si="2"/>
      </c>
      <c r="K51" s="15">
        <f t="shared" si="3"/>
      </c>
      <c r="L51" s="22">
        <f t="shared" si="4"/>
      </c>
      <c r="M51" s="15">
        <f t="shared" si="5"/>
      </c>
      <c r="N51" s="21">
        <f t="shared" si="6"/>
      </c>
      <c r="O51" s="21">
        <f t="shared" si="7"/>
      </c>
      <c r="P51" s="10"/>
      <c r="Q51" s="11"/>
      <c r="R51" s="11"/>
      <c r="S51" s="23">
        <v>175.81666666666666</v>
      </c>
      <c r="T51" s="16">
        <f t="shared" si="8"/>
      </c>
      <c r="U51" s="16">
        <v>269.4818136522172</v>
      </c>
      <c r="V51" s="17">
        <f t="shared" si="9"/>
      </c>
      <c r="W51" s="24">
        <f t="shared" si="10"/>
      </c>
      <c r="X51" s="24">
        <f t="shared" si="11"/>
      </c>
    </row>
    <row r="52" spans="1:24" ht="12.75">
      <c r="A52" s="10"/>
      <c r="B52" s="10"/>
      <c r="C52" s="36"/>
      <c r="D52" s="36"/>
      <c r="E52" s="11"/>
      <c r="F52" s="13"/>
      <c r="G52" s="14"/>
      <c r="H52" s="15">
        <f aca="true" t="shared" si="12" ref="H52:H69">IF(OR(D52="",I52="nl"),"",IF(J52&lt;70,"L4",IF(J52&lt;80,"L3",IF(J52&lt;90,"L2",IF(J52&lt;100,"L1",IF(J52&gt;130,"H3",IF(J52&gt;120,"H2",IF(J52&gt;110,"H1",""))))))))</f>
      </c>
      <c r="I52" s="12">
        <f aca="true" t="shared" si="13" ref="I52:I69">IF(D52="","",INDEX(Portsmouth,MATCH(D52,Code,0),3))</f>
      </c>
      <c r="J52" s="12">
        <f aca="true" t="shared" si="14" ref="J52:J69">IF(D52="","",IF(I52="nl",100,100*E52/I52))</f>
      </c>
      <c r="K52" s="15">
        <f aca="true" t="shared" si="15" ref="K52:K69">IF(D52="","",INDEX(Portsmouth,MATCH(D52,Code,0),$X$1+5))</f>
      </c>
      <c r="L52" s="22">
        <f aca="true" t="shared" si="16" ref="L52:L69">IF(D52="","",IF(F52="",1,INDEX(Adjustment,MATCH(F52,A_Code,0),$X$1+3))*IF(G52="",1,INDEX(Adjustment,MATCH(G52,A_Code,0),$X$1+3))*IF(H52="",1,INDEX(Adjustment,MATCH(H52,A_Code,0),$X$1+3)))</f>
      </c>
      <c r="M52" s="15">
        <f aca="true" t="shared" si="17" ref="M52:M69">IF(D52="","",K52*L52)</f>
      </c>
      <c r="N52" s="21">
        <f aca="true" t="shared" si="18" ref="N52:N69">IF(D52="","",ROW(INDEX(Portsmouth,MATCH(D52,Code,0),2)))</f>
      </c>
      <c r="O52" s="21">
        <f aca="true" t="shared" si="19" ref="O52:O69">IF(D52="","",COUNTIF($D$5:$D$139,D52))</f>
      </c>
      <c r="P52" s="10"/>
      <c r="Q52" s="11"/>
      <c r="R52" s="11"/>
      <c r="S52" s="23">
        <v>175.81666666666666</v>
      </c>
      <c r="T52" s="16">
        <f aca="true" t="shared" si="20" ref="T52:T69">IF(R52="","",IF(TYPE(R52)=2,R52,(P52*60+Q52+(R52/60))))</f>
      </c>
      <c r="U52" s="16">
        <v>269.4818136522172</v>
      </c>
      <c r="V52" s="17">
        <f aca="true" t="shared" si="21" ref="V52:V69">IF(T52="","",IF(TYPE(R52)=2,T52,T52/(M52*0.01)))</f>
      </c>
      <c r="W52" s="24">
        <f aca="true" t="shared" si="22" ref="W52:W69">IF(R52="","",IF(TYPE(R52)=2,$C$2+1,MATCH(T52,S$5:S$989,0)))</f>
      </c>
      <c r="X52" s="24">
        <f aca="true" t="shared" si="23" ref="X52:X69">IF(R52="","",IF(TYPE(R52)=2,$C$2+1,MATCH(V52,U$5:U$989,0)))</f>
      </c>
    </row>
    <row r="53" spans="1:24" ht="12.75">
      <c r="A53" s="10"/>
      <c r="B53" s="10"/>
      <c r="C53" s="36"/>
      <c r="D53" s="36"/>
      <c r="E53" s="11"/>
      <c r="F53" s="13"/>
      <c r="G53" s="14"/>
      <c r="H53" s="15">
        <f t="shared" si="12"/>
      </c>
      <c r="I53" s="12">
        <f t="shared" si="13"/>
      </c>
      <c r="J53" s="12">
        <f t="shared" si="14"/>
      </c>
      <c r="K53" s="15">
        <f t="shared" si="15"/>
      </c>
      <c r="L53" s="22">
        <f t="shared" si="16"/>
      </c>
      <c r="M53" s="15">
        <f t="shared" si="17"/>
      </c>
      <c r="N53" s="21">
        <f t="shared" si="18"/>
      </c>
      <c r="O53" s="21">
        <f t="shared" si="19"/>
      </c>
      <c r="P53" s="10"/>
      <c r="Q53" s="11"/>
      <c r="R53" s="11"/>
      <c r="S53" s="23">
        <v>175.81666666666666</v>
      </c>
      <c r="T53" s="16">
        <f t="shared" si="20"/>
      </c>
      <c r="U53" s="16">
        <v>269.4818136522172</v>
      </c>
      <c r="V53" s="17">
        <f t="shared" si="21"/>
      </c>
      <c r="W53" s="24">
        <f t="shared" si="22"/>
      </c>
      <c r="X53" s="24">
        <f t="shared" si="23"/>
      </c>
    </row>
    <row r="54" spans="1:24" ht="12.75">
      <c r="A54" s="10"/>
      <c r="B54" s="10"/>
      <c r="C54" s="36"/>
      <c r="D54" s="36"/>
      <c r="E54" s="11"/>
      <c r="F54" s="13"/>
      <c r="G54" s="14"/>
      <c r="H54" s="15">
        <f t="shared" si="12"/>
      </c>
      <c r="I54" s="12">
        <f t="shared" si="13"/>
      </c>
      <c r="J54" s="12">
        <f t="shared" si="14"/>
      </c>
      <c r="K54" s="15">
        <f t="shared" si="15"/>
      </c>
      <c r="L54" s="22">
        <f t="shared" si="16"/>
      </c>
      <c r="M54" s="15">
        <f t="shared" si="17"/>
      </c>
      <c r="N54" s="21">
        <f t="shared" si="18"/>
      </c>
      <c r="O54" s="21">
        <f t="shared" si="19"/>
      </c>
      <c r="P54" s="10"/>
      <c r="Q54" s="11"/>
      <c r="R54" s="11"/>
      <c r="S54" s="23">
        <v>175.81666666666666</v>
      </c>
      <c r="T54" s="16">
        <f t="shared" si="20"/>
      </c>
      <c r="U54" s="16">
        <v>269.4818136522172</v>
      </c>
      <c r="V54" s="17">
        <f t="shared" si="21"/>
      </c>
      <c r="W54" s="24">
        <f t="shared" si="22"/>
      </c>
      <c r="X54" s="24">
        <f t="shared" si="23"/>
      </c>
    </row>
    <row r="55" spans="1:24" ht="12.75">
      <c r="A55" s="10"/>
      <c r="B55" s="10"/>
      <c r="C55" s="36"/>
      <c r="D55" s="36"/>
      <c r="E55" s="11"/>
      <c r="F55" s="13"/>
      <c r="G55" s="14"/>
      <c r="H55" s="15">
        <f t="shared" si="12"/>
      </c>
      <c r="I55" s="12">
        <f t="shared" si="13"/>
      </c>
      <c r="J55" s="12">
        <f t="shared" si="14"/>
      </c>
      <c r="K55" s="15">
        <f t="shared" si="15"/>
      </c>
      <c r="L55" s="22">
        <f t="shared" si="16"/>
      </c>
      <c r="M55" s="15">
        <f t="shared" si="17"/>
      </c>
      <c r="N55" s="21">
        <f t="shared" si="18"/>
      </c>
      <c r="O55" s="21">
        <f t="shared" si="19"/>
      </c>
      <c r="P55" s="10"/>
      <c r="Q55" s="11"/>
      <c r="R55" s="11"/>
      <c r="S55" s="23">
        <v>175.81666666666666</v>
      </c>
      <c r="T55" s="16">
        <f t="shared" si="20"/>
      </c>
      <c r="U55" s="16">
        <v>269.4818136522172</v>
      </c>
      <c r="V55" s="17">
        <f t="shared" si="21"/>
      </c>
      <c r="W55" s="24">
        <f t="shared" si="22"/>
      </c>
      <c r="X55" s="24">
        <f t="shared" si="23"/>
      </c>
    </row>
    <row r="56" spans="1:24" ht="12.75">
      <c r="A56" s="10"/>
      <c r="B56" s="10"/>
      <c r="C56" s="36"/>
      <c r="D56" s="36"/>
      <c r="E56" s="11"/>
      <c r="F56" s="13"/>
      <c r="G56" s="14"/>
      <c r="H56" s="15">
        <f t="shared" si="12"/>
      </c>
      <c r="I56" s="12">
        <f t="shared" si="13"/>
      </c>
      <c r="J56" s="12">
        <f t="shared" si="14"/>
      </c>
      <c r="K56" s="15">
        <f t="shared" si="15"/>
      </c>
      <c r="L56" s="22">
        <f t="shared" si="16"/>
      </c>
      <c r="M56" s="15">
        <f t="shared" si="17"/>
      </c>
      <c r="N56" s="21">
        <f t="shared" si="18"/>
      </c>
      <c r="O56" s="21">
        <f t="shared" si="19"/>
      </c>
      <c r="P56" s="10"/>
      <c r="Q56" s="11"/>
      <c r="R56" s="11"/>
      <c r="S56" s="23">
        <v>175.81666666666666</v>
      </c>
      <c r="T56" s="16">
        <f t="shared" si="20"/>
      </c>
      <c r="U56" s="16">
        <v>269.4818136522172</v>
      </c>
      <c r="V56" s="17">
        <f t="shared" si="21"/>
      </c>
      <c r="W56" s="24">
        <f t="shared" si="22"/>
      </c>
      <c r="X56" s="24">
        <f t="shared" si="23"/>
      </c>
    </row>
    <row r="57" spans="1:24" ht="12.75">
      <c r="A57" s="10"/>
      <c r="B57" s="10"/>
      <c r="C57" s="36"/>
      <c r="D57" s="36"/>
      <c r="E57" s="11"/>
      <c r="F57" s="13"/>
      <c r="G57" s="14"/>
      <c r="H57" s="15">
        <f t="shared" si="12"/>
      </c>
      <c r="I57" s="12">
        <f t="shared" si="13"/>
      </c>
      <c r="J57" s="12">
        <f t="shared" si="14"/>
      </c>
      <c r="K57" s="15">
        <f t="shared" si="15"/>
      </c>
      <c r="L57" s="22">
        <f t="shared" si="16"/>
      </c>
      <c r="M57" s="15">
        <f t="shared" si="17"/>
      </c>
      <c r="N57" s="21">
        <f t="shared" si="18"/>
      </c>
      <c r="O57" s="21">
        <f t="shared" si="19"/>
      </c>
      <c r="P57" s="10"/>
      <c r="Q57" s="11"/>
      <c r="R57" s="11"/>
      <c r="S57" s="23">
        <v>175.81666666666666</v>
      </c>
      <c r="T57" s="16">
        <f t="shared" si="20"/>
      </c>
      <c r="U57" s="16">
        <v>269.4818136522172</v>
      </c>
      <c r="V57" s="17">
        <f t="shared" si="21"/>
      </c>
      <c r="W57" s="24">
        <f t="shared" si="22"/>
      </c>
      <c r="X57" s="24">
        <f t="shared" si="23"/>
      </c>
    </row>
    <row r="58" spans="1:24" ht="12.75">
      <c r="A58" s="10"/>
      <c r="B58" s="10"/>
      <c r="C58" s="36"/>
      <c r="D58" s="36"/>
      <c r="E58" s="11"/>
      <c r="F58" s="13"/>
      <c r="G58" s="14"/>
      <c r="H58" s="15">
        <f t="shared" si="12"/>
      </c>
      <c r="I58" s="12">
        <f t="shared" si="13"/>
      </c>
      <c r="J58" s="12">
        <f t="shared" si="14"/>
      </c>
      <c r="K58" s="15">
        <f t="shared" si="15"/>
      </c>
      <c r="L58" s="22">
        <f t="shared" si="16"/>
      </c>
      <c r="M58" s="15">
        <f t="shared" si="17"/>
      </c>
      <c r="N58" s="21">
        <f t="shared" si="18"/>
      </c>
      <c r="O58" s="21">
        <f t="shared" si="19"/>
      </c>
      <c r="P58" s="10"/>
      <c r="Q58" s="11"/>
      <c r="R58" s="11"/>
      <c r="S58" s="23">
        <v>175.81666666666666</v>
      </c>
      <c r="T58" s="16">
        <f t="shared" si="20"/>
      </c>
      <c r="U58" s="16">
        <v>269.4818136522172</v>
      </c>
      <c r="V58" s="17">
        <f t="shared" si="21"/>
      </c>
      <c r="W58" s="24">
        <f t="shared" si="22"/>
      </c>
      <c r="X58" s="24">
        <f t="shared" si="23"/>
      </c>
    </row>
    <row r="59" spans="1:24" ht="12.75">
      <c r="A59" s="10"/>
      <c r="B59" s="10"/>
      <c r="C59" s="36"/>
      <c r="D59" s="36"/>
      <c r="E59" s="11"/>
      <c r="F59" s="13"/>
      <c r="G59" s="14"/>
      <c r="H59" s="15">
        <f t="shared" si="12"/>
      </c>
      <c r="I59" s="12">
        <f t="shared" si="13"/>
      </c>
      <c r="J59" s="12">
        <f t="shared" si="14"/>
      </c>
      <c r="K59" s="15">
        <f t="shared" si="15"/>
      </c>
      <c r="L59" s="22">
        <f t="shared" si="16"/>
      </c>
      <c r="M59" s="15">
        <f t="shared" si="17"/>
      </c>
      <c r="N59" s="21">
        <f t="shared" si="18"/>
      </c>
      <c r="O59" s="21">
        <f t="shared" si="19"/>
      </c>
      <c r="P59" s="10"/>
      <c r="Q59" s="11"/>
      <c r="R59" s="11"/>
      <c r="S59" s="23">
        <v>175.81666666666666</v>
      </c>
      <c r="T59" s="16">
        <f t="shared" si="20"/>
      </c>
      <c r="U59" s="16">
        <v>269.4818136522172</v>
      </c>
      <c r="V59" s="17">
        <f t="shared" si="21"/>
      </c>
      <c r="W59" s="24">
        <f t="shared" si="22"/>
      </c>
      <c r="X59" s="24">
        <f t="shared" si="23"/>
      </c>
    </row>
    <row r="60" spans="1:24" ht="12.75">
      <c r="A60" s="10"/>
      <c r="B60" s="10"/>
      <c r="C60" s="36"/>
      <c r="D60" s="36"/>
      <c r="E60" s="11"/>
      <c r="F60" s="13"/>
      <c r="G60" s="14"/>
      <c r="H60" s="15">
        <f t="shared" si="12"/>
      </c>
      <c r="I60" s="12">
        <f t="shared" si="13"/>
      </c>
      <c r="J60" s="12">
        <f t="shared" si="14"/>
      </c>
      <c r="K60" s="15">
        <f t="shared" si="15"/>
      </c>
      <c r="L60" s="22">
        <f t="shared" si="16"/>
      </c>
      <c r="M60" s="15">
        <f t="shared" si="17"/>
      </c>
      <c r="N60" s="21">
        <f t="shared" si="18"/>
      </c>
      <c r="O60" s="21">
        <f t="shared" si="19"/>
      </c>
      <c r="P60" s="10"/>
      <c r="Q60" s="11"/>
      <c r="R60" s="11"/>
      <c r="S60" s="23">
        <v>175.81666666666666</v>
      </c>
      <c r="T60" s="16">
        <f t="shared" si="20"/>
      </c>
      <c r="U60" s="16">
        <v>269.4818136522172</v>
      </c>
      <c r="V60" s="17">
        <f t="shared" si="21"/>
      </c>
      <c r="W60" s="24">
        <f t="shared" si="22"/>
      </c>
      <c r="X60" s="24">
        <f t="shared" si="23"/>
      </c>
    </row>
    <row r="61" spans="1:24" ht="12.75">
      <c r="A61" s="10"/>
      <c r="B61" s="10"/>
      <c r="C61" s="36"/>
      <c r="D61" s="36"/>
      <c r="E61" s="11"/>
      <c r="F61" s="13"/>
      <c r="G61" s="14"/>
      <c r="H61" s="15">
        <f t="shared" si="12"/>
      </c>
      <c r="I61" s="12">
        <f t="shared" si="13"/>
      </c>
      <c r="J61" s="12">
        <f t="shared" si="14"/>
      </c>
      <c r="K61" s="15">
        <f t="shared" si="15"/>
      </c>
      <c r="L61" s="22">
        <f t="shared" si="16"/>
      </c>
      <c r="M61" s="15">
        <f t="shared" si="17"/>
      </c>
      <c r="N61" s="21">
        <f t="shared" si="18"/>
      </c>
      <c r="O61" s="21">
        <f t="shared" si="19"/>
      </c>
      <c r="P61" s="10"/>
      <c r="Q61" s="11"/>
      <c r="R61" s="11"/>
      <c r="S61" s="23">
        <v>175.81666666666666</v>
      </c>
      <c r="T61" s="16">
        <f t="shared" si="20"/>
      </c>
      <c r="U61" s="16">
        <v>269.4818136522172</v>
      </c>
      <c r="V61" s="17">
        <f t="shared" si="21"/>
      </c>
      <c r="W61" s="24">
        <f t="shared" si="22"/>
      </c>
      <c r="X61" s="24">
        <f t="shared" si="23"/>
      </c>
    </row>
    <row r="62" spans="1:24" ht="12.75">
      <c r="A62" s="10"/>
      <c r="B62" s="10"/>
      <c r="C62" s="36"/>
      <c r="D62" s="36"/>
      <c r="E62" s="11"/>
      <c r="F62" s="13"/>
      <c r="G62" s="14"/>
      <c r="H62" s="15">
        <f t="shared" si="12"/>
      </c>
      <c r="I62" s="12">
        <f t="shared" si="13"/>
      </c>
      <c r="J62" s="12">
        <f t="shared" si="14"/>
      </c>
      <c r="K62" s="15">
        <f t="shared" si="15"/>
      </c>
      <c r="L62" s="22">
        <f t="shared" si="16"/>
      </c>
      <c r="M62" s="15">
        <f t="shared" si="17"/>
      </c>
      <c r="N62" s="21">
        <f t="shared" si="18"/>
      </c>
      <c r="O62" s="21">
        <f t="shared" si="19"/>
      </c>
      <c r="P62" s="10"/>
      <c r="Q62" s="11"/>
      <c r="R62" s="11"/>
      <c r="S62" s="23">
        <v>175.81666666666666</v>
      </c>
      <c r="T62" s="16">
        <f t="shared" si="20"/>
      </c>
      <c r="U62" s="16">
        <v>269.4818136522172</v>
      </c>
      <c r="V62" s="17">
        <f t="shared" si="21"/>
      </c>
      <c r="W62" s="24">
        <f t="shared" si="22"/>
      </c>
      <c r="X62" s="24">
        <f t="shared" si="23"/>
      </c>
    </row>
    <row r="63" spans="1:24" ht="12.75">
      <c r="A63" s="10"/>
      <c r="B63" s="10"/>
      <c r="C63" s="36"/>
      <c r="D63" s="36"/>
      <c r="E63" s="11"/>
      <c r="F63" s="13"/>
      <c r="G63" s="14"/>
      <c r="H63" s="15">
        <f t="shared" si="12"/>
      </c>
      <c r="I63" s="12">
        <f t="shared" si="13"/>
      </c>
      <c r="J63" s="12">
        <f t="shared" si="14"/>
      </c>
      <c r="K63" s="15">
        <f t="shared" si="15"/>
      </c>
      <c r="L63" s="22">
        <f t="shared" si="16"/>
      </c>
      <c r="M63" s="15">
        <f t="shared" si="17"/>
      </c>
      <c r="N63" s="21">
        <f t="shared" si="18"/>
      </c>
      <c r="O63" s="21">
        <f t="shared" si="19"/>
      </c>
      <c r="P63" s="10"/>
      <c r="Q63" s="11"/>
      <c r="R63" s="11"/>
      <c r="S63" s="23">
        <v>175.81666666666666</v>
      </c>
      <c r="T63" s="16">
        <f t="shared" si="20"/>
      </c>
      <c r="U63" s="16">
        <v>269.4818136522172</v>
      </c>
      <c r="V63" s="17">
        <f t="shared" si="21"/>
      </c>
      <c r="W63" s="24">
        <f t="shared" si="22"/>
      </c>
      <c r="X63" s="24">
        <f t="shared" si="23"/>
      </c>
    </row>
    <row r="64" spans="1:24" ht="12.75">
      <c r="A64" s="10"/>
      <c r="B64" s="10"/>
      <c r="C64" s="36"/>
      <c r="D64" s="36"/>
      <c r="E64" s="11"/>
      <c r="F64" s="13"/>
      <c r="G64" s="14"/>
      <c r="H64" s="15">
        <f t="shared" si="12"/>
      </c>
      <c r="I64" s="12">
        <f t="shared" si="13"/>
      </c>
      <c r="J64" s="12">
        <f t="shared" si="14"/>
      </c>
      <c r="K64" s="15">
        <f t="shared" si="15"/>
      </c>
      <c r="L64" s="22">
        <f t="shared" si="16"/>
      </c>
      <c r="M64" s="15">
        <f t="shared" si="17"/>
      </c>
      <c r="N64" s="21">
        <f t="shared" si="18"/>
      </c>
      <c r="O64" s="21">
        <f t="shared" si="19"/>
      </c>
      <c r="P64" s="10"/>
      <c r="Q64" s="11"/>
      <c r="R64" s="11"/>
      <c r="S64" s="23">
        <v>175.81666666666666</v>
      </c>
      <c r="T64" s="16">
        <f t="shared" si="20"/>
      </c>
      <c r="U64" s="16">
        <v>269.4818136522172</v>
      </c>
      <c r="V64" s="17">
        <f t="shared" si="21"/>
      </c>
      <c r="W64" s="24">
        <f t="shared" si="22"/>
      </c>
      <c r="X64" s="24">
        <f t="shared" si="23"/>
      </c>
    </row>
    <row r="65" spans="1:24" ht="12.75">
      <c r="A65" s="10"/>
      <c r="B65" s="10"/>
      <c r="C65" s="36"/>
      <c r="D65" s="36"/>
      <c r="E65" s="11"/>
      <c r="F65" s="13"/>
      <c r="G65" s="14"/>
      <c r="H65" s="15">
        <f t="shared" si="12"/>
      </c>
      <c r="I65" s="12">
        <f t="shared" si="13"/>
      </c>
      <c r="J65" s="12">
        <f t="shared" si="14"/>
      </c>
      <c r="K65" s="15">
        <f t="shared" si="15"/>
      </c>
      <c r="L65" s="22">
        <f t="shared" si="16"/>
      </c>
      <c r="M65" s="15">
        <f t="shared" si="17"/>
      </c>
      <c r="N65" s="21">
        <f t="shared" si="18"/>
      </c>
      <c r="O65" s="21">
        <f t="shared" si="19"/>
      </c>
      <c r="P65" s="10"/>
      <c r="Q65" s="11"/>
      <c r="R65" s="11"/>
      <c r="S65" s="23">
        <v>175.81666666666666</v>
      </c>
      <c r="T65" s="16">
        <f t="shared" si="20"/>
      </c>
      <c r="U65" s="16">
        <v>269.4818136522172</v>
      </c>
      <c r="V65" s="17">
        <f t="shared" si="21"/>
      </c>
      <c r="W65" s="24">
        <f t="shared" si="22"/>
      </c>
      <c r="X65" s="24">
        <f t="shared" si="23"/>
      </c>
    </row>
    <row r="66" spans="1:24" ht="12.75">
      <c r="A66" s="10"/>
      <c r="B66" s="10"/>
      <c r="C66" s="36"/>
      <c r="D66" s="36"/>
      <c r="E66" s="11"/>
      <c r="F66" s="13"/>
      <c r="G66" s="14"/>
      <c r="H66" s="15">
        <f t="shared" si="12"/>
      </c>
      <c r="I66" s="12">
        <f t="shared" si="13"/>
      </c>
      <c r="J66" s="12">
        <f t="shared" si="14"/>
      </c>
      <c r="K66" s="15">
        <f t="shared" si="15"/>
      </c>
      <c r="L66" s="22">
        <f t="shared" si="16"/>
      </c>
      <c r="M66" s="15">
        <f t="shared" si="17"/>
      </c>
      <c r="N66" s="21">
        <f t="shared" si="18"/>
      </c>
      <c r="O66" s="21">
        <f t="shared" si="19"/>
      </c>
      <c r="P66" s="10"/>
      <c r="Q66" s="11"/>
      <c r="R66" s="11"/>
      <c r="S66" s="23">
        <v>175.81666666666666</v>
      </c>
      <c r="T66" s="16">
        <f t="shared" si="20"/>
      </c>
      <c r="U66" s="16">
        <v>269.4818136522172</v>
      </c>
      <c r="V66" s="17">
        <f t="shared" si="21"/>
      </c>
      <c r="W66" s="24">
        <f t="shared" si="22"/>
      </c>
      <c r="X66" s="24">
        <f t="shared" si="23"/>
      </c>
    </row>
    <row r="67" spans="1:24" ht="12.75">
      <c r="A67" s="10"/>
      <c r="B67" s="10"/>
      <c r="C67" s="36"/>
      <c r="D67" s="36"/>
      <c r="E67" s="11"/>
      <c r="F67" s="13"/>
      <c r="G67" s="14"/>
      <c r="H67" s="15">
        <f t="shared" si="12"/>
      </c>
      <c r="I67" s="12">
        <f t="shared" si="13"/>
      </c>
      <c r="J67" s="12">
        <f t="shared" si="14"/>
      </c>
      <c r="K67" s="15">
        <f t="shared" si="15"/>
      </c>
      <c r="L67" s="22">
        <f t="shared" si="16"/>
      </c>
      <c r="M67" s="15">
        <f t="shared" si="17"/>
      </c>
      <c r="N67" s="21">
        <f t="shared" si="18"/>
      </c>
      <c r="O67" s="21">
        <f t="shared" si="19"/>
      </c>
      <c r="P67" s="10"/>
      <c r="Q67" s="11"/>
      <c r="R67" s="11"/>
      <c r="S67" s="23">
        <v>175.81666666666666</v>
      </c>
      <c r="T67" s="16">
        <f t="shared" si="20"/>
      </c>
      <c r="U67" s="16">
        <v>269.4818136522172</v>
      </c>
      <c r="V67" s="17">
        <f t="shared" si="21"/>
      </c>
      <c r="W67" s="24">
        <f t="shared" si="22"/>
      </c>
      <c r="X67" s="24">
        <f t="shared" si="23"/>
      </c>
    </row>
    <row r="68" spans="1:24" ht="12.75">
      <c r="A68" s="10"/>
      <c r="B68" s="10"/>
      <c r="C68" s="36"/>
      <c r="D68" s="36"/>
      <c r="E68" s="11"/>
      <c r="F68" s="13"/>
      <c r="G68" s="14"/>
      <c r="H68" s="15">
        <f t="shared" si="12"/>
      </c>
      <c r="I68" s="12">
        <f t="shared" si="13"/>
      </c>
      <c r="J68" s="12">
        <f t="shared" si="14"/>
      </c>
      <c r="K68" s="15">
        <f t="shared" si="15"/>
      </c>
      <c r="L68" s="22">
        <f t="shared" si="16"/>
      </c>
      <c r="M68" s="15">
        <f t="shared" si="17"/>
      </c>
      <c r="N68" s="21">
        <f t="shared" si="18"/>
      </c>
      <c r="O68" s="21">
        <f t="shared" si="19"/>
      </c>
      <c r="P68" s="10"/>
      <c r="Q68" s="11"/>
      <c r="R68" s="11"/>
      <c r="S68" s="23">
        <v>175.81666666666666</v>
      </c>
      <c r="T68" s="16">
        <f t="shared" si="20"/>
      </c>
      <c r="U68" s="16">
        <v>269.4818136522172</v>
      </c>
      <c r="V68" s="17">
        <f t="shared" si="21"/>
      </c>
      <c r="W68" s="24">
        <f t="shared" si="22"/>
      </c>
      <c r="X68" s="24">
        <f t="shared" si="23"/>
      </c>
    </row>
    <row r="69" spans="1:24" ht="12.75">
      <c r="A69" s="10"/>
      <c r="B69" s="10"/>
      <c r="C69" s="36"/>
      <c r="D69" s="36"/>
      <c r="E69" s="11"/>
      <c r="F69" s="13"/>
      <c r="G69" s="14"/>
      <c r="H69" s="15">
        <f t="shared" si="12"/>
      </c>
      <c r="I69" s="12">
        <f t="shared" si="13"/>
      </c>
      <c r="J69" s="12">
        <f t="shared" si="14"/>
      </c>
      <c r="K69" s="15">
        <f t="shared" si="15"/>
      </c>
      <c r="L69" s="22">
        <f t="shared" si="16"/>
      </c>
      <c r="M69" s="15">
        <f t="shared" si="17"/>
      </c>
      <c r="N69" s="21">
        <f t="shared" si="18"/>
      </c>
      <c r="O69" s="21">
        <f t="shared" si="19"/>
      </c>
      <c r="P69" s="10"/>
      <c r="Q69" s="11"/>
      <c r="R69" s="11"/>
      <c r="S69" s="23">
        <v>175.81666666666666</v>
      </c>
      <c r="T69" s="16">
        <f t="shared" si="20"/>
      </c>
      <c r="U69" s="16">
        <v>269.4818136522172</v>
      </c>
      <c r="V69" s="17">
        <f t="shared" si="21"/>
      </c>
      <c r="W69" s="24">
        <f t="shared" si="22"/>
      </c>
      <c r="X69" s="24">
        <f t="shared" si="23"/>
      </c>
    </row>
    <row r="70" spans="1:24" ht="12.75">
      <c r="A70" s="10"/>
      <c r="B70" s="10"/>
      <c r="C70" s="36"/>
      <c r="D70" s="36"/>
      <c r="E70" s="11"/>
      <c r="F70" s="13"/>
      <c r="G70" s="14"/>
      <c r="H70"/>
      <c r="I70"/>
      <c r="J70"/>
      <c r="K70"/>
      <c r="L70"/>
      <c r="M70"/>
      <c r="N70"/>
      <c r="O70"/>
      <c r="P70" s="10"/>
      <c r="Q70" s="11"/>
      <c r="R70" s="11"/>
      <c r="S70"/>
      <c r="T70"/>
      <c r="U70"/>
      <c r="V70"/>
      <c r="W70"/>
      <c r="X70"/>
    </row>
    <row r="71" spans="1:24" ht="12.75">
      <c r="A71" s="10"/>
      <c r="B71" s="10"/>
      <c r="C71" s="36"/>
      <c r="D71" s="36"/>
      <c r="E71" s="11"/>
      <c r="F71" s="13"/>
      <c r="G71" s="14"/>
      <c r="H71"/>
      <c r="I71"/>
      <c r="J71"/>
      <c r="K71"/>
      <c r="L71"/>
      <c r="M71"/>
      <c r="N71"/>
      <c r="O71"/>
      <c r="P71" s="10"/>
      <c r="Q71" s="11"/>
      <c r="R71" s="11"/>
      <c r="S71"/>
      <c r="T71"/>
      <c r="U71"/>
      <c r="V71"/>
      <c r="W71"/>
      <c r="X71"/>
    </row>
    <row r="72" spans="1:24" ht="12.75">
      <c r="A72" s="10"/>
      <c r="B72" s="10"/>
      <c r="C72" s="36"/>
      <c r="D72" s="36"/>
      <c r="E72" s="11"/>
      <c r="F72" s="13"/>
      <c r="G72" s="14"/>
      <c r="H72"/>
      <c r="I72"/>
      <c r="J72"/>
      <c r="K72"/>
      <c r="L72"/>
      <c r="M72"/>
      <c r="N72"/>
      <c r="O72"/>
      <c r="P72" s="10"/>
      <c r="Q72" s="11"/>
      <c r="R72" s="11"/>
      <c r="S72"/>
      <c r="T72"/>
      <c r="U72"/>
      <c r="V72"/>
      <c r="W72"/>
      <c r="X72"/>
    </row>
    <row r="73" spans="1:24" ht="12.75">
      <c r="A73" s="10"/>
      <c r="B73" s="10"/>
      <c r="C73" s="36"/>
      <c r="D73" s="36"/>
      <c r="E73" s="11"/>
      <c r="F73" s="13"/>
      <c r="G73" s="14"/>
      <c r="H73"/>
      <c r="I73"/>
      <c r="J73"/>
      <c r="K73"/>
      <c r="L73"/>
      <c r="M73"/>
      <c r="N73"/>
      <c r="O73"/>
      <c r="P73" s="18"/>
      <c r="Q73" s="18"/>
      <c r="R73" s="18"/>
      <c r="S73"/>
      <c r="T73"/>
      <c r="U73"/>
      <c r="V73"/>
      <c r="W73"/>
      <c r="X73"/>
    </row>
    <row r="74" spans="1:24" ht="12.75">
      <c r="A74" s="10"/>
      <c r="B74" s="10"/>
      <c r="C74" s="36"/>
      <c r="D74" s="36"/>
      <c r="E74" s="11"/>
      <c r="F74" s="13"/>
      <c r="G74" s="14"/>
      <c r="H74"/>
      <c r="I74"/>
      <c r="J74"/>
      <c r="K74"/>
      <c r="L74"/>
      <c r="M74"/>
      <c r="N74"/>
      <c r="O74"/>
      <c r="P74" s="18"/>
      <c r="Q74" s="18"/>
      <c r="R74" s="18"/>
      <c r="S74"/>
      <c r="T74"/>
      <c r="U74"/>
      <c r="V74"/>
      <c r="W74"/>
      <c r="X74"/>
    </row>
    <row r="75" spans="1:24" ht="12.75">
      <c r="A75" s="10"/>
      <c r="B75" s="10"/>
      <c r="C75" s="36"/>
      <c r="D75" s="36"/>
      <c r="E75" s="11"/>
      <c r="F75" s="13"/>
      <c r="G75" s="14"/>
      <c r="H75"/>
      <c r="I75"/>
      <c r="J75"/>
      <c r="K75"/>
      <c r="L75"/>
      <c r="M75"/>
      <c r="N75"/>
      <c r="O75"/>
      <c r="P75" s="18"/>
      <c r="Q75" s="18"/>
      <c r="R75" s="18"/>
      <c r="S75"/>
      <c r="T75"/>
      <c r="U75"/>
      <c r="V75"/>
      <c r="W75"/>
      <c r="X75"/>
    </row>
    <row r="76" spans="1:24" ht="12.75">
      <c r="A76" s="10"/>
      <c r="B76" s="10"/>
      <c r="C76" s="36"/>
      <c r="D76" s="36"/>
      <c r="E76" s="11"/>
      <c r="F76" s="13"/>
      <c r="G76" s="14"/>
      <c r="H76"/>
      <c r="I76"/>
      <c r="J76"/>
      <c r="K76"/>
      <c r="L76"/>
      <c r="M76"/>
      <c r="N76"/>
      <c r="O76"/>
      <c r="P76" s="18"/>
      <c r="Q76" s="18"/>
      <c r="R76" s="18"/>
      <c r="S76"/>
      <c r="T76"/>
      <c r="U76"/>
      <c r="V76"/>
      <c r="W76"/>
      <c r="X76"/>
    </row>
    <row r="77" spans="1:24" ht="12.75">
      <c r="A77" s="10"/>
      <c r="B77" s="10"/>
      <c r="C77" s="36"/>
      <c r="D77" s="36"/>
      <c r="E77" s="11"/>
      <c r="F77" s="13"/>
      <c r="G77" s="14"/>
      <c r="H77"/>
      <c r="I77"/>
      <c r="J77"/>
      <c r="K77"/>
      <c r="L77"/>
      <c r="M77"/>
      <c r="N77"/>
      <c r="O77"/>
      <c r="P77" s="18"/>
      <c r="Q77" s="18"/>
      <c r="R77" s="18"/>
      <c r="S77"/>
      <c r="T77"/>
      <c r="U77"/>
      <c r="V77"/>
      <c r="W77"/>
      <c r="X77"/>
    </row>
    <row r="78" spans="1:24" ht="12.75">
      <c r="A78" s="10"/>
      <c r="B78" s="10"/>
      <c r="C78" s="36"/>
      <c r="D78" s="36"/>
      <c r="E78" s="11"/>
      <c r="F78" s="13"/>
      <c r="G78" s="14"/>
      <c r="H78"/>
      <c r="I78"/>
      <c r="J78"/>
      <c r="K78"/>
      <c r="L78"/>
      <c r="M78"/>
      <c r="N78"/>
      <c r="O78"/>
      <c r="P78" s="18"/>
      <c r="Q78" s="18"/>
      <c r="R78" s="18"/>
      <c r="S78"/>
      <c r="T78"/>
      <c r="U78"/>
      <c r="V78"/>
      <c r="W78"/>
      <c r="X78"/>
    </row>
    <row r="79" spans="1:24" ht="12.75">
      <c r="A79" s="10"/>
      <c r="B79" s="10"/>
      <c r="C79" s="36"/>
      <c r="D79" s="36"/>
      <c r="E79" s="11"/>
      <c r="F79" s="13"/>
      <c r="G79" s="14"/>
      <c r="H79"/>
      <c r="I79"/>
      <c r="J79"/>
      <c r="K79"/>
      <c r="L79"/>
      <c r="M79"/>
      <c r="N79"/>
      <c r="O79"/>
      <c r="P79" s="18"/>
      <c r="Q79" s="18"/>
      <c r="R79" s="18"/>
      <c r="S79"/>
      <c r="T79"/>
      <c r="U79"/>
      <c r="V79"/>
      <c r="W79"/>
      <c r="X79"/>
    </row>
    <row r="80" spans="1:24" ht="12.75">
      <c r="A80" s="10"/>
      <c r="B80" s="10"/>
      <c r="C80" s="36"/>
      <c r="D80" s="36"/>
      <c r="E80" s="11"/>
      <c r="F80" s="13"/>
      <c r="G80" s="14"/>
      <c r="H80"/>
      <c r="I80"/>
      <c r="J80"/>
      <c r="K80"/>
      <c r="L80"/>
      <c r="M80"/>
      <c r="N80"/>
      <c r="O80"/>
      <c r="P80" s="18"/>
      <c r="Q80" s="18"/>
      <c r="R80" s="18"/>
      <c r="S80"/>
      <c r="T80"/>
      <c r="U80"/>
      <c r="V80"/>
      <c r="W80"/>
      <c r="X80"/>
    </row>
    <row r="81" spans="1:24" ht="12.75">
      <c r="A81" s="10"/>
      <c r="B81" s="10"/>
      <c r="C81" s="36"/>
      <c r="D81" s="36"/>
      <c r="E81" s="11"/>
      <c r="F81" s="13"/>
      <c r="G81" s="14"/>
      <c r="H81"/>
      <c r="I81"/>
      <c r="J81"/>
      <c r="K81"/>
      <c r="L81"/>
      <c r="M81"/>
      <c r="N81"/>
      <c r="O81"/>
      <c r="P81" s="18"/>
      <c r="Q81" s="18"/>
      <c r="R81" s="18"/>
      <c r="S81"/>
      <c r="T81"/>
      <c r="U81"/>
      <c r="V81"/>
      <c r="W81"/>
      <c r="X81"/>
    </row>
    <row r="82" spans="1:24" ht="12.75">
      <c r="A82" s="10"/>
      <c r="B82" s="10"/>
      <c r="C82" s="36"/>
      <c r="D82" s="36"/>
      <c r="E82" s="11"/>
      <c r="F82" s="13"/>
      <c r="G82" s="14"/>
      <c r="H82"/>
      <c r="I82"/>
      <c r="J82"/>
      <c r="K82"/>
      <c r="L82"/>
      <c r="M82"/>
      <c r="N82"/>
      <c r="O82"/>
      <c r="P82" s="18"/>
      <c r="Q82" s="18"/>
      <c r="R82" s="18"/>
      <c r="S82"/>
      <c r="T82"/>
      <c r="U82"/>
      <c r="V82"/>
      <c r="W82"/>
      <c r="X82"/>
    </row>
    <row r="83" spans="1:24" ht="12.75">
      <c r="A83" s="10"/>
      <c r="B83" s="10"/>
      <c r="C83" s="36"/>
      <c r="D83" s="36"/>
      <c r="E83" s="11"/>
      <c r="F83" s="13"/>
      <c r="G83" s="14"/>
      <c r="H83"/>
      <c r="I83"/>
      <c r="J83"/>
      <c r="K83"/>
      <c r="L83"/>
      <c r="M83"/>
      <c r="N83"/>
      <c r="O83"/>
      <c r="P83" s="18"/>
      <c r="Q83" s="18"/>
      <c r="R83" s="18"/>
      <c r="S83"/>
      <c r="T83"/>
      <c r="U83"/>
      <c r="V83"/>
      <c r="W83"/>
      <c r="X83"/>
    </row>
    <row r="84" spans="1:24" ht="12.75">
      <c r="A84" s="10"/>
      <c r="B84" s="10"/>
      <c r="C84" s="36"/>
      <c r="D84" s="36"/>
      <c r="E84" s="11"/>
      <c r="F84" s="13"/>
      <c r="G84" s="14"/>
      <c r="H84"/>
      <c r="I84"/>
      <c r="J84"/>
      <c r="K84"/>
      <c r="L84"/>
      <c r="M84"/>
      <c r="N84"/>
      <c r="O84"/>
      <c r="P84" s="18"/>
      <c r="Q84" s="18"/>
      <c r="R84" s="18"/>
      <c r="S84"/>
      <c r="T84"/>
      <c r="U84"/>
      <c r="V84"/>
      <c r="W84"/>
      <c r="X84"/>
    </row>
    <row r="85" spans="1:24" ht="12.75">
      <c r="A85" s="10"/>
      <c r="B85" s="10"/>
      <c r="C85" s="36"/>
      <c r="D85" s="36"/>
      <c r="E85" s="11"/>
      <c r="F85" s="13"/>
      <c r="G85" s="14"/>
      <c r="H85"/>
      <c r="I85"/>
      <c r="J85"/>
      <c r="K85"/>
      <c r="L85"/>
      <c r="M85"/>
      <c r="N85"/>
      <c r="O85"/>
      <c r="P85" s="18"/>
      <c r="Q85" s="18"/>
      <c r="R85" s="18"/>
      <c r="S85"/>
      <c r="T85"/>
      <c r="U85"/>
      <c r="V85"/>
      <c r="W85"/>
      <c r="X85"/>
    </row>
    <row r="86" spans="1:24" ht="12.75">
      <c r="A86" s="10"/>
      <c r="B86" s="10"/>
      <c r="C86" s="36"/>
      <c r="D86" s="36"/>
      <c r="E86" s="11"/>
      <c r="F86" s="13"/>
      <c r="G86" s="14"/>
      <c r="H86"/>
      <c r="I86"/>
      <c r="J86"/>
      <c r="K86"/>
      <c r="L86"/>
      <c r="M86"/>
      <c r="N86"/>
      <c r="O86"/>
      <c r="P86" s="18"/>
      <c r="Q86" s="18"/>
      <c r="R86" s="18"/>
      <c r="S86"/>
      <c r="T86"/>
      <c r="U86"/>
      <c r="V86"/>
      <c r="W86"/>
      <c r="X86"/>
    </row>
    <row r="87" spans="1:24" ht="12.75">
      <c r="A87" s="10"/>
      <c r="B87" s="10"/>
      <c r="C87" s="36"/>
      <c r="D87" s="36"/>
      <c r="E87" s="11"/>
      <c r="F87" s="13"/>
      <c r="G87" s="14"/>
      <c r="H87"/>
      <c r="I87"/>
      <c r="J87"/>
      <c r="K87"/>
      <c r="L87"/>
      <c r="M87"/>
      <c r="N87"/>
      <c r="O87"/>
      <c r="P87" s="18"/>
      <c r="Q87" s="18"/>
      <c r="R87" s="18"/>
      <c r="S87"/>
      <c r="T87"/>
      <c r="U87"/>
      <c r="V87"/>
      <c r="W87"/>
      <c r="X87"/>
    </row>
    <row r="88" spans="1:24" ht="12.75">
      <c r="A88" s="10"/>
      <c r="B88" s="10"/>
      <c r="C88" s="36"/>
      <c r="D88" s="36"/>
      <c r="E88" s="11"/>
      <c r="F88" s="13"/>
      <c r="G88" s="14"/>
      <c r="H88"/>
      <c r="I88"/>
      <c r="J88"/>
      <c r="K88"/>
      <c r="L88"/>
      <c r="M88"/>
      <c r="N88"/>
      <c r="O88"/>
      <c r="P88" s="18"/>
      <c r="Q88" s="18"/>
      <c r="R88" s="18"/>
      <c r="S88"/>
      <c r="T88"/>
      <c r="U88"/>
      <c r="V88"/>
      <c r="W88"/>
      <c r="X88"/>
    </row>
    <row r="89" spans="1:24" ht="12.75">
      <c r="A89" s="10"/>
      <c r="B89" s="10"/>
      <c r="C89" s="36"/>
      <c r="D89" s="36"/>
      <c r="E89" s="11"/>
      <c r="F89" s="13"/>
      <c r="G89" s="14"/>
      <c r="H89"/>
      <c r="I89"/>
      <c r="J89"/>
      <c r="K89"/>
      <c r="L89"/>
      <c r="M89"/>
      <c r="N89"/>
      <c r="O89"/>
      <c r="P89" s="18"/>
      <c r="Q89" s="18"/>
      <c r="R89" s="18"/>
      <c r="S89"/>
      <c r="T89"/>
      <c r="U89"/>
      <c r="V89"/>
      <c r="W89"/>
      <c r="X89"/>
    </row>
    <row r="90" spans="1:24" ht="12.75">
      <c r="A90" s="29"/>
      <c r="B90" s="29"/>
      <c r="C90" s="38"/>
      <c r="D90" s="38"/>
      <c r="E90" s="29"/>
      <c r="F90" s="30"/>
      <c r="G90" s="30"/>
      <c r="H90"/>
      <c r="I90"/>
      <c r="J90"/>
      <c r="K90"/>
      <c r="L90"/>
      <c r="M90"/>
      <c r="N90"/>
      <c r="O90"/>
      <c r="P90" s="30"/>
      <c r="Q90" s="30"/>
      <c r="R90" s="30"/>
      <c r="S90"/>
      <c r="T90"/>
      <c r="U90"/>
      <c r="V90"/>
      <c r="W90"/>
      <c r="X90"/>
    </row>
    <row r="91" spans="1:24" ht="12.75">
      <c r="A91" s="29"/>
      <c r="B91" s="29"/>
      <c r="C91" s="38"/>
      <c r="D91" s="38"/>
      <c r="E91" s="29"/>
      <c r="F91" s="30"/>
      <c r="G91" s="30"/>
      <c r="H91"/>
      <c r="I91"/>
      <c r="J91"/>
      <c r="K91"/>
      <c r="L91"/>
      <c r="M91"/>
      <c r="N91"/>
      <c r="O91"/>
      <c r="P91" s="30"/>
      <c r="Q91" s="30"/>
      <c r="R91" s="30"/>
      <c r="S91"/>
      <c r="T91"/>
      <c r="U91"/>
      <c r="V91"/>
      <c r="W91"/>
      <c r="X91"/>
    </row>
    <row r="92" spans="1:24" ht="12.75">
      <c r="A92" s="29"/>
      <c r="B92" s="29"/>
      <c r="C92" s="38"/>
      <c r="D92" s="38"/>
      <c r="E92" s="29"/>
      <c r="F92" s="30"/>
      <c r="G92" s="30"/>
      <c r="H92"/>
      <c r="I92"/>
      <c r="J92"/>
      <c r="K92"/>
      <c r="L92"/>
      <c r="M92"/>
      <c r="N92"/>
      <c r="O92"/>
      <c r="P92" s="30"/>
      <c r="Q92" s="30"/>
      <c r="R92" s="30"/>
      <c r="S92"/>
      <c r="T92"/>
      <c r="U92"/>
      <c r="V92"/>
      <c r="W92"/>
      <c r="X92"/>
    </row>
    <row r="93" spans="1:24" ht="12.75">
      <c r="A93" s="29"/>
      <c r="B93" s="29"/>
      <c r="C93" s="38"/>
      <c r="D93" s="38"/>
      <c r="E93" s="29"/>
      <c r="F93" s="30"/>
      <c r="G93" s="30"/>
      <c r="H93"/>
      <c r="I93"/>
      <c r="J93"/>
      <c r="K93"/>
      <c r="L93"/>
      <c r="M93"/>
      <c r="N93"/>
      <c r="O93"/>
      <c r="P93" s="30"/>
      <c r="Q93" s="30"/>
      <c r="R93" s="30"/>
      <c r="S93"/>
      <c r="T93"/>
      <c r="U93"/>
      <c r="V93"/>
      <c r="W93"/>
      <c r="X93"/>
    </row>
    <row r="94" spans="1:24" ht="12.75">
      <c r="A94" s="29"/>
      <c r="B94" s="29"/>
      <c r="C94" s="38"/>
      <c r="D94" s="38"/>
      <c r="E94" s="29"/>
      <c r="F94" s="30"/>
      <c r="G94" s="30"/>
      <c r="H94"/>
      <c r="I94"/>
      <c r="J94"/>
      <c r="K94"/>
      <c r="L94"/>
      <c r="M94"/>
      <c r="N94"/>
      <c r="O94"/>
      <c r="P94" s="30"/>
      <c r="Q94" s="30"/>
      <c r="R94" s="30"/>
      <c r="S94"/>
      <c r="T94"/>
      <c r="U94"/>
      <c r="V94"/>
      <c r="W94"/>
      <c r="X94"/>
    </row>
    <row r="95" spans="1:24" ht="12.75">
      <c r="A95" s="29"/>
      <c r="B95" s="29"/>
      <c r="C95" s="38"/>
      <c r="D95" s="38"/>
      <c r="E95" s="29"/>
      <c r="F95" s="30"/>
      <c r="G95" s="30"/>
      <c r="H95"/>
      <c r="I95"/>
      <c r="J95"/>
      <c r="K95"/>
      <c r="L95"/>
      <c r="M95"/>
      <c r="N95"/>
      <c r="O95"/>
      <c r="P95" s="30"/>
      <c r="Q95" s="30"/>
      <c r="R95" s="30"/>
      <c r="S95"/>
      <c r="T95"/>
      <c r="U95"/>
      <c r="V95"/>
      <c r="W95"/>
      <c r="X95"/>
    </row>
    <row r="96" spans="1:24" ht="12.75">
      <c r="A96" s="29"/>
      <c r="B96" s="29"/>
      <c r="C96" s="38"/>
      <c r="D96" s="38"/>
      <c r="E96" s="29"/>
      <c r="F96" s="30"/>
      <c r="G96" s="30"/>
      <c r="H96"/>
      <c r="I96"/>
      <c r="J96"/>
      <c r="K96"/>
      <c r="L96"/>
      <c r="M96"/>
      <c r="N96"/>
      <c r="O96"/>
      <c r="P96" s="30"/>
      <c r="Q96" s="30"/>
      <c r="R96" s="30"/>
      <c r="S96"/>
      <c r="T96"/>
      <c r="U96"/>
      <c r="V96"/>
      <c r="W96"/>
      <c r="X96"/>
    </row>
    <row r="97" spans="1:24" ht="12.75">
      <c r="A97" s="29"/>
      <c r="B97" s="29"/>
      <c r="C97" s="38"/>
      <c r="D97" s="38"/>
      <c r="E97" s="29"/>
      <c r="F97" s="30"/>
      <c r="G97" s="30"/>
      <c r="H97"/>
      <c r="I97"/>
      <c r="J97"/>
      <c r="K97"/>
      <c r="L97"/>
      <c r="M97"/>
      <c r="N97"/>
      <c r="O97"/>
      <c r="P97" s="30"/>
      <c r="Q97" s="30"/>
      <c r="R97" s="30"/>
      <c r="S97"/>
      <c r="T97"/>
      <c r="U97"/>
      <c r="V97"/>
      <c r="W97"/>
      <c r="X97"/>
    </row>
    <row r="98" spans="1:24" ht="12.75">
      <c r="A98" s="29"/>
      <c r="B98" s="29"/>
      <c r="C98" s="38"/>
      <c r="D98" s="38"/>
      <c r="E98" s="29"/>
      <c r="F98" s="30"/>
      <c r="G98" s="30"/>
      <c r="H98"/>
      <c r="I98"/>
      <c r="J98"/>
      <c r="K98"/>
      <c r="L98"/>
      <c r="M98"/>
      <c r="N98"/>
      <c r="O98"/>
      <c r="P98" s="30"/>
      <c r="Q98" s="30"/>
      <c r="R98" s="30"/>
      <c r="S98"/>
      <c r="T98"/>
      <c r="U98"/>
      <c r="V98"/>
      <c r="W98"/>
      <c r="X98"/>
    </row>
    <row r="99" spans="1:24" ht="12.75">
      <c r="A99" s="29"/>
      <c r="B99" s="29"/>
      <c r="C99" s="38"/>
      <c r="D99" s="38"/>
      <c r="E99" s="29"/>
      <c r="F99" s="30"/>
      <c r="G99" s="30"/>
      <c r="H99"/>
      <c r="I99"/>
      <c r="J99"/>
      <c r="K99"/>
      <c r="L99"/>
      <c r="M99"/>
      <c r="N99"/>
      <c r="O99"/>
      <c r="P99" s="30"/>
      <c r="Q99" s="30"/>
      <c r="R99" s="30"/>
      <c r="S99"/>
      <c r="T99"/>
      <c r="U99"/>
      <c r="V99"/>
      <c r="W99"/>
      <c r="X99"/>
    </row>
    <row r="100" spans="1:24" ht="12.75">
      <c r="A100" s="29"/>
      <c r="B100" s="29"/>
      <c r="C100" s="38"/>
      <c r="D100" s="38"/>
      <c r="E100" s="29"/>
      <c r="F100" s="30"/>
      <c r="G100" s="30"/>
      <c r="H100"/>
      <c r="I100"/>
      <c r="J100"/>
      <c r="K100"/>
      <c r="L100"/>
      <c r="M100"/>
      <c r="N100"/>
      <c r="O100"/>
      <c r="P100" s="30"/>
      <c r="Q100" s="30"/>
      <c r="R100" s="30"/>
      <c r="S100"/>
      <c r="T100"/>
      <c r="U100"/>
      <c r="V100"/>
      <c r="W100"/>
      <c r="X100"/>
    </row>
    <row r="101" spans="1:24" ht="12.75">
      <c r="A101" s="29"/>
      <c r="B101" s="29"/>
      <c r="C101" s="38"/>
      <c r="D101" s="38"/>
      <c r="E101" s="29"/>
      <c r="F101" s="30"/>
      <c r="G101" s="30"/>
      <c r="H101"/>
      <c r="I101"/>
      <c r="J101"/>
      <c r="K101"/>
      <c r="L101"/>
      <c r="M101"/>
      <c r="N101"/>
      <c r="O101"/>
      <c r="P101" s="30"/>
      <c r="Q101" s="30"/>
      <c r="R101" s="30"/>
      <c r="S101"/>
      <c r="T101"/>
      <c r="U101"/>
      <c r="V101"/>
      <c r="W101"/>
      <c r="X101"/>
    </row>
    <row r="102" spans="1:24" ht="12.75">
      <c r="A102" s="29"/>
      <c r="B102" s="29"/>
      <c r="C102" s="38"/>
      <c r="D102" s="38"/>
      <c r="E102" s="29"/>
      <c r="F102" s="30"/>
      <c r="G102" s="30"/>
      <c r="H102"/>
      <c r="I102"/>
      <c r="J102"/>
      <c r="K102"/>
      <c r="L102"/>
      <c r="M102"/>
      <c r="N102"/>
      <c r="O102"/>
      <c r="P102" s="30"/>
      <c r="Q102" s="30"/>
      <c r="R102" s="30"/>
      <c r="S102"/>
      <c r="T102"/>
      <c r="U102"/>
      <c r="V102"/>
      <c r="W102"/>
      <c r="X102"/>
    </row>
    <row r="103" spans="1:24" ht="12.75">
      <c r="A103" s="29"/>
      <c r="B103" s="29"/>
      <c r="C103" s="38"/>
      <c r="D103" s="38"/>
      <c r="E103" s="29"/>
      <c r="F103" s="30"/>
      <c r="G103" s="30"/>
      <c r="H103"/>
      <c r="I103"/>
      <c r="J103"/>
      <c r="K103"/>
      <c r="L103"/>
      <c r="M103"/>
      <c r="N103"/>
      <c r="O103"/>
      <c r="P103" s="30"/>
      <c r="Q103" s="30"/>
      <c r="R103" s="30"/>
      <c r="S103"/>
      <c r="T103"/>
      <c r="U103"/>
      <c r="V103"/>
      <c r="W103"/>
      <c r="X103"/>
    </row>
    <row r="104" spans="1:24" ht="12.75">
      <c r="A104" s="29"/>
      <c r="B104" s="29"/>
      <c r="C104" s="38"/>
      <c r="D104" s="38"/>
      <c r="E104" s="29"/>
      <c r="F104" s="30"/>
      <c r="G104" s="30"/>
      <c r="H104"/>
      <c r="I104"/>
      <c r="J104"/>
      <c r="K104"/>
      <c r="L104"/>
      <c r="M104"/>
      <c r="N104"/>
      <c r="O104"/>
      <c r="P104" s="30"/>
      <c r="Q104" s="30"/>
      <c r="R104" s="30"/>
      <c r="S104"/>
      <c r="T104"/>
      <c r="U104"/>
      <c r="V104"/>
      <c r="W104"/>
      <c r="X104"/>
    </row>
    <row r="105" spans="1:24" ht="12.75">
      <c r="A105" s="29"/>
      <c r="B105" s="29"/>
      <c r="C105" s="38"/>
      <c r="D105" s="38"/>
      <c r="E105" s="29"/>
      <c r="F105" s="30"/>
      <c r="G105" s="30"/>
      <c r="H105"/>
      <c r="I105"/>
      <c r="J105"/>
      <c r="K105"/>
      <c r="L105"/>
      <c r="M105"/>
      <c r="N105"/>
      <c r="O105"/>
      <c r="P105" s="30"/>
      <c r="Q105" s="30"/>
      <c r="R105" s="30"/>
      <c r="S105"/>
      <c r="T105"/>
      <c r="U105"/>
      <c r="V105"/>
      <c r="W105"/>
      <c r="X105"/>
    </row>
    <row r="106" spans="1:24" ht="12.75">
      <c r="A106" s="29"/>
      <c r="B106" s="29"/>
      <c r="C106" s="38"/>
      <c r="D106" s="38"/>
      <c r="E106" s="29"/>
      <c r="F106" s="30"/>
      <c r="G106" s="30"/>
      <c r="H106"/>
      <c r="I106"/>
      <c r="J106"/>
      <c r="K106"/>
      <c r="L106"/>
      <c r="M106"/>
      <c r="N106"/>
      <c r="O106"/>
      <c r="P106" s="30"/>
      <c r="Q106" s="30"/>
      <c r="R106" s="30"/>
      <c r="S106"/>
      <c r="T106"/>
      <c r="U106"/>
      <c r="V106"/>
      <c r="W106"/>
      <c r="X106"/>
    </row>
    <row r="107" spans="1:24" ht="12.75">
      <c r="A107" s="29"/>
      <c r="B107" s="29"/>
      <c r="C107" s="38"/>
      <c r="D107" s="38"/>
      <c r="E107" s="29"/>
      <c r="F107" s="30"/>
      <c r="G107" s="30"/>
      <c r="H107"/>
      <c r="I107"/>
      <c r="J107"/>
      <c r="K107"/>
      <c r="L107"/>
      <c r="M107"/>
      <c r="N107"/>
      <c r="O107"/>
      <c r="P107" s="30"/>
      <c r="Q107" s="30"/>
      <c r="R107" s="30"/>
      <c r="S107"/>
      <c r="T107"/>
      <c r="U107"/>
      <c r="V107"/>
      <c r="W107"/>
      <c r="X107"/>
    </row>
    <row r="108" spans="1:24" ht="12.75">
      <c r="A108" s="29"/>
      <c r="B108" s="29"/>
      <c r="C108" s="38"/>
      <c r="D108" s="38"/>
      <c r="E108" s="29"/>
      <c r="F108" s="30"/>
      <c r="G108" s="30"/>
      <c r="H108"/>
      <c r="I108"/>
      <c r="J108"/>
      <c r="K108"/>
      <c r="L108"/>
      <c r="M108"/>
      <c r="N108"/>
      <c r="O108"/>
      <c r="P108" s="30"/>
      <c r="Q108" s="30"/>
      <c r="R108" s="30"/>
      <c r="S108"/>
      <c r="T108"/>
      <c r="U108"/>
      <c r="V108"/>
      <c r="W108"/>
      <c r="X108"/>
    </row>
    <row r="109" spans="1:24" ht="12.75">
      <c r="A109" s="29"/>
      <c r="B109" s="29"/>
      <c r="C109" s="38"/>
      <c r="D109" s="38"/>
      <c r="E109" s="29"/>
      <c r="F109" s="30"/>
      <c r="G109" s="30"/>
      <c r="H109"/>
      <c r="I109"/>
      <c r="J109"/>
      <c r="K109"/>
      <c r="L109"/>
      <c r="M109"/>
      <c r="N109"/>
      <c r="O109"/>
      <c r="P109" s="30"/>
      <c r="Q109" s="30"/>
      <c r="R109" s="30"/>
      <c r="S109"/>
      <c r="T109"/>
      <c r="U109"/>
      <c r="V109"/>
      <c r="W109"/>
      <c r="X109"/>
    </row>
    <row r="110" spans="1:24" ht="12.75">
      <c r="A110" s="29"/>
      <c r="B110" s="29"/>
      <c r="C110" s="38"/>
      <c r="D110" s="38"/>
      <c r="E110" s="29"/>
      <c r="F110" s="30"/>
      <c r="G110" s="30"/>
      <c r="H110"/>
      <c r="I110"/>
      <c r="J110"/>
      <c r="K110"/>
      <c r="L110"/>
      <c r="M110"/>
      <c r="N110"/>
      <c r="O110"/>
      <c r="P110" s="30"/>
      <c r="Q110" s="30"/>
      <c r="R110" s="30"/>
      <c r="S110"/>
      <c r="T110"/>
      <c r="U110"/>
      <c r="V110"/>
      <c r="W110"/>
      <c r="X110"/>
    </row>
    <row r="111" spans="1:24" ht="12.75">
      <c r="A111" s="29"/>
      <c r="B111" s="29"/>
      <c r="C111" s="38"/>
      <c r="D111" s="38"/>
      <c r="E111" s="29"/>
      <c r="F111" s="30"/>
      <c r="G111" s="30"/>
      <c r="H111"/>
      <c r="I111"/>
      <c r="J111"/>
      <c r="K111"/>
      <c r="L111"/>
      <c r="M111"/>
      <c r="N111"/>
      <c r="O111"/>
      <c r="P111" s="30"/>
      <c r="Q111" s="30"/>
      <c r="R111" s="30"/>
      <c r="S111"/>
      <c r="T111"/>
      <c r="U111"/>
      <c r="V111"/>
      <c r="W111"/>
      <c r="X111"/>
    </row>
    <row r="112" spans="1:24" ht="12.75">
      <c r="A112" s="29"/>
      <c r="B112" s="29"/>
      <c r="C112" s="38"/>
      <c r="D112" s="38"/>
      <c r="E112" s="29"/>
      <c r="F112" s="30"/>
      <c r="G112" s="30"/>
      <c r="H112"/>
      <c r="I112"/>
      <c r="J112"/>
      <c r="K112"/>
      <c r="L112"/>
      <c r="M112"/>
      <c r="N112"/>
      <c r="O112"/>
      <c r="P112" s="30"/>
      <c r="Q112" s="30"/>
      <c r="R112" s="30"/>
      <c r="S112"/>
      <c r="T112"/>
      <c r="U112"/>
      <c r="V112"/>
      <c r="W112"/>
      <c r="X112"/>
    </row>
    <row r="113" spans="1:24" ht="12.75">
      <c r="A113" s="29"/>
      <c r="B113" s="29"/>
      <c r="C113" s="38"/>
      <c r="D113" s="38"/>
      <c r="E113" s="29"/>
      <c r="F113" s="30"/>
      <c r="G113" s="30"/>
      <c r="H113"/>
      <c r="I113"/>
      <c r="J113"/>
      <c r="K113"/>
      <c r="L113"/>
      <c r="M113"/>
      <c r="N113"/>
      <c r="O113"/>
      <c r="P113" s="30"/>
      <c r="Q113" s="30"/>
      <c r="R113" s="30"/>
      <c r="S113"/>
      <c r="T113"/>
      <c r="U113"/>
      <c r="V113"/>
      <c r="W113"/>
      <c r="X113"/>
    </row>
    <row r="114" spans="1:24" ht="12.75">
      <c r="A114" s="29"/>
      <c r="B114" s="29"/>
      <c r="C114" s="38"/>
      <c r="D114" s="38"/>
      <c r="E114" s="29"/>
      <c r="F114" s="30"/>
      <c r="G114" s="30"/>
      <c r="H114"/>
      <c r="I114"/>
      <c r="J114"/>
      <c r="K114"/>
      <c r="L114"/>
      <c r="M114"/>
      <c r="N114"/>
      <c r="O114"/>
      <c r="P114" s="30"/>
      <c r="Q114" s="30"/>
      <c r="R114" s="30"/>
      <c r="S114"/>
      <c r="T114"/>
      <c r="U114"/>
      <c r="V114"/>
      <c r="W114"/>
      <c r="X114"/>
    </row>
    <row r="115" spans="1:24" ht="12.75">
      <c r="A115" s="29"/>
      <c r="B115" s="29"/>
      <c r="C115" s="38"/>
      <c r="D115" s="38"/>
      <c r="E115" s="29"/>
      <c r="F115" s="30"/>
      <c r="G115" s="30"/>
      <c r="H115"/>
      <c r="I115"/>
      <c r="J115"/>
      <c r="K115"/>
      <c r="L115"/>
      <c r="M115"/>
      <c r="N115"/>
      <c r="O115"/>
      <c r="P115" s="30"/>
      <c r="Q115" s="30"/>
      <c r="R115" s="30"/>
      <c r="S115"/>
      <c r="T115"/>
      <c r="U115"/>
      <c r="V115"/>
      <c r="W115"/>
      <c r="X115"/>
    </row>
    <row r="116" spans="1:24" ht="12.75">
      <c r="A116" s="29"/>
      <c r="B116" s="29"/>
      <c r="C116" s="38"/>
      <c r="D116" s="38"/>
      <c r="E116" s="29"/>
      <c r="F116" s="30"/>
      <c r="G116" s="30"/>
      <c r="H116"/>
      <c r="I116"/>
      <c r="J116"/>
      <c r="K116"/>
      <c r="L116"/>
      <c r="M116"/>
      <c r="N116"/>
      <c r="O116"/>
      <c r="P116" s="30"/>
      <c r="Q116" s="30"/>
      <c r="R116" s="30"/>
      <c r="S116"/>
      <c r="T116"/>
      <c r="U116"/>
      <c r="V116"/>
      <c r="W116"/>
      <c r="X116"/>
    </row>
    <row r="117" spans="1:24" ht="12.75">
      <c r="A117" s="29"/>
      <c r="B117" s="29"/>
      <c r="C117" s="38"/>
      <c r="D117" s="38"/>
      <c r="E117" s="29"/>
      <c r="F117" s="30"/>
      <c r="G117" s="30"/>
      <c r="H117"/>
      <c r="I117"/>
      <c r="J117"/>
      <c r="K117"/>
      <c r="L117"/>
      <c r="M117"/>
      <c r="N117"/>
      <c r="O117"/>
      <c r="P117" s="30"/>
      <c r="Q117" s="30"/>
      <c r="R117" s="30"/>
      <c r="S117"/>
      <c r="T117"/>
      <c r="U117"/>
      <c r="V117"/>
      <c r="W117"/>
      <c r="X117"/>
    </row>
    <row r="118" spans="1:24" ht="12.75">
      <c r="A118" s="29"/>
      <c r="B118" s="29"/>
      <c r="C118" s="38"/>
      <c r="D118" s="38"/>
      <c r="E118" s="29"/>
      <c r="F118" s="30"/>
      <c r="G118" s="30"/>
      <c r="H118"/>
      <c r="I118"/>
      <c r="J118"/>
      <c r="K118"/>
      <c r="L118"/>
      <c r="M118"/>
      <c r="N118"/>
      <c r="O118"/>
      <c r="P118" s="30"/>
      <c r="Q118" s="30"/>
      <c r="R118" s="30"/>
      <c r="S118"/>
      <c r="T118"/>
      <c r="U118"/>
      <c r="V118"/>
      <c r="W118"/>
      <c r="X118"/>
    </row>
    <row r="119" spans="1:24" ht="12.75">
      <c r="A119" s="29"/>
      <c r="B119" s="29"/>
      <c r="C119" s="38"/>
      <c r="D119" s="38"/>
      <c r="E119" s="29"/>
      <c r="F119" s="30"/>
      <c r="G119" s="30"/>
      <c r="H119"/>
      <c r="I119"/>
      <c r="J119"/>
      <c r="K119"/>
      <c r="L119"/>
      <c r="M119"/>
      <c r="N119"/>
      <c r="O119"/>
      <c r="P119" s="30"/>
      <c r="Q119" s="30"/>
      <c r="R119" s="30"/>
      <c r="S119"/>
      <c r="T119"/>
      <c r="U119"/>
      <c r="V119"/>
      <c r="W119"/>
      <c r="X119"/>
    </row>
    <row r="120" spans="1:24" ht="12.75">
      <c r="A120" s="29"/>
      <c r="B120" s="29"/>
      <c r="C120" s="38"/>
      <c r="D120" s="38"/>
      <c r="E120" s="29"/>
      <c r="F120" s="30"/>
      <c r="G120" s="30"/>
      <c r="H120"/>
      <c r="I120"/>
      <c r="J120"/>
      <c r="K120"/>
      <c r="L120"/>
      <c r="M120"/>
      <c r="N120"/>
      <c r="O120"/>
      <c r="P120" s="30"/>
      <c r="Q120" s="30"/>
      <c r="R120" s="30"/>
      <c r="S120"/>
      <c r="T120"/>
      <c r="U120"/>
      <c r="V120"/>
      <c r="W120"/>
      <c r="X120"/>
    </row>
    <row r="121" spans="1:24" ht="12.75">
      <c r="A121" s="29"/>
      <c r="B121" s="29"/>
      <c r="C121" s="38"/>
      <c r="D121" s="38"/>
      <c r="E121" s="29"/>
      <c r="F121" s="30"/>
      <c r="G121" s="30"/>
      <c r="H121"/>
      <c r="I121"/>
      <c r="J121"/>
      <c r="K121"/>
      <c r="L121"/>
      <c r="M121"/>
      <c r="N121"/>
      <c r="O121"/>
      <c r="P121" s="30"/>
      <c r="Q121" s="30"/>
      <c r="R121" s="30"/>
      <c r="S121"/>
      <c r="T121"/>
      <c r="U121"/>
      <c r="V121"/>
      <c r="W121"/>
      <c r="X121"/>
    </row>
    <row r="122" spans="1:24" ht="12.75">
      <c r="A122" s="29"/>
      <c r="B122" s="29"/>
      <c r="C122" s="38"/>
      <c r="D122" s="38"/>
      <c r="E122" s="29"/>
      <c r="F122" s="30"/>
      <c r="G122" s="30"/>
      <c r="H122"/>
      <c r="I122"/>
      <c r="J122"/>
      <c r="K122"/>
      <c r="L122"/>
      <c r="M122"/>
      <c r="N122"/>
      <c r="O122"/>
      <c r="P122" s="30"/>
      <c r="Q122" s="30"/>
      <c r="R122" s="30"/>
      <c r="S122"/>
      <c r="T122"/>
      <c r="U122"/>
      <c r="V122"/>
      <c r="W122"/>
      <c r="X122"/>
    </row>
    <row r="123" spans="1:24" ht="12.75">
      <c r="A123" s="29"/>
      <c r="B123" s="29"/>
      <c r="C123" s="38"/>
      <c r="D123" s="38"/>
      <c r="E123" s="29"/>
      <c r="F123" s="30"/>
      <c r="G123" s="30"/>
      <c r="H123"/>
      <c r="I123"/>
      <c r="J123"/>
      <c r="K123"/>
      <c r="L123"/>
      <c r="M123"/>
      <c r="N123"/>
      <c r="O123"/>
      <c r="P123" s="30"/>
      <c r="Q123" s="30"/>
      <c r="R123" s="30"/>
      <c r="S123"/>
      <c r="T123"/>
      <c r="U123"/>
      <c r="V123"/>
      <c r="W123"/>
      <c r="X123"/>
    </row>
    <row r="124" spans="1:24" ht="12.75">
      <c r="A124" s="29"/>
      <c r="B124" s="29"/>
      <c r="C124" s="38"/>
      <c r="D124" s="38"/>
      <c r="E124" s="29"/>
      <c r="F124" s="30"/>
      <c r="G124" s="30"/>
      <c r="H124"/>
      <c r="I124"/>
      <c r="J124"/>
      <c r="K124"/>
      <c r="L124"/>
      <c r="M124"/>
      <c r="N124"/>
      <c r="O124"/>
      <c r="P124" s="30"/>
      <c r="Q124" s="30"/>
      <c r="R124" s="30"/>
      <c r="S124"/>
      <c r="T124"/>
      <c r="U124"/>
      <c r="V124"/>
      <c r="W124"/>
      <c r="X124"/>
    </row>
    <row r="125" spans="1:24" ht="12.75">
      <c r="A125" s="29"/>
      <c r="B125" s="29"/>
      <c r="C125" s="38"/>
      <c r="D125" s="38"/>
      <c r="E125" s="29"/>
      <c r="F125" s="30"/>
      <c r="G125" s="30"/>
      <c r="H125"/>
      <c r="I125"/>
      <c r="J125"/>
      <c r="K125"/>
      <c r="L125"/>
      <c r="M125"/>
      <c r="N125"/>
      <c r="O125"/>
      <c r="P125" s="30"/>
      <c r="Q125" s="30"/>
      <c r="R125" s="30"/>
      <c r="S125"/>
      <c r="T125"/>
      <c r="U125"/>
      <c r="V125"/>
      <c r="W125"/>
      <c r="X125"/>
    </row>
    <row r="126" spans="1:24" ht="12.75">
      <c r="A126" s="29"/>
      <c r="B126" s="29"/>
      <c r="C126" s="38"/>
      <c r="D126" s="38"/>
      <c r="E126" s="29"/>
      <c r="F126" s="30"/>
      <c r="G126" s="30"/>
      <c r="H126"/>
      <c r="I126"/>
      <c r="J126"/>
      <c r="K126"/>
      <c r="L126"/>
      <c r="M126"/>
      <c r="N126"/>
      <c r="O126"/>
      <c r="P126" s="30"/>
      <c r="Q126" s="30"/>
      <c r="R126" s="30"/>
      <c r="S126"/>
      <c r="T126"/>
      <c r="U126"/>
      <c r="V126"/>
      <c r="W126"/>
      <c r="X126"/>
    </row>
    <row r="127" spans="1:24" ht="12.75">
      <c r="A127" s="29"/>
      <c r="B127" s="29"/>
      <c r="C127" s="38"/>
      <c r="D127" s="38"/>
      <c r="E127" s="29"/>
      <c r="F127" s="30"/>
      <c r="G127" s="30"/>
      <c r="H127"/>
      <c r="I127"/>
      <c r="J127"/>
      <c r="K127"/>
      <c r="L127"/>
      <c r="M127"/>
      <c r="N127"/>
      <c r="O127"/>
      <c r="P127" s="30"/>
      <c r="Q127" s="30"/>
      <c r="R127" s="30"/>
      <c r="S127"/>
      <c r="T127"/>
      <c r="U127"/>
      <c r="V127"/>
      <c r="W127"/>
      <c r="X127"/>
    </row>
    <row r="128" spans="1:24" ht="12.75">
      <c r="A128" s="29"/>
      <c r="B128" s="29"/>
      <c r="C128" s="38"/>
      <c r="D128" s="38"/>
      <c r="E128" s="29"/>
      <c r="F128" s="30"/>
      <c r="G128" s="30"/>
      <c r="H128"/>
      <c r="I128"/>
      <c r="J128"/>
      <c r="K128"/>
      <c r="L128"/>
      <c r="M128"/>
      <c r="N128"/>
      <c r="O128"/>
      <c r="P128" s="30"/>
      <c r="Q128" s="30"/>
      <c r="R128" s="30"/>
      <c r="S128"/>
      <c r="T128"/>
      <c r="U128"/>
      <c r="V128"/>
      <c r="W128"/>
      <c r="X128"/>
    </row>
    <row r="129" spans="1:24" ht="12.75">
      <c r="A129" s="29"/>
      <c r="B129" s="29"/>
      <c r="C129" s="38"/>
      <c r="D129" s="38"/>
      <c r="E129" s="29"/>
      <c r="F129" s="30"/>
      <c r="G129" s="30"/>
      <c r="H129"/>
      <c r="I129"/>
      <c r="J129"/>
      <c r="K129"/>
      <c r="L129"/>
      <c r="M129"/>
      <c r="N129"/>
      <c r="O129"/>
      <c r="P129" s="30"/>
      <c r="Q129" s="30"/>
      <c r="R129" s="30"/>
      <c r="S129"/>
      <c r="T129"/>
      <c r="U129"/>
      <c r="V129"/>
      <c r="W129"/>
      <c r="X129"/>
    </row>
    <row r="130" spans="1:24" ht="12.75">
      <c r="A130" s="29"/>
      <c r="B130" s="29"/>
      <c r="C130" s="38"/>
      <c r="D130" s="38"/>
      <c r="E130" s="29"/>
      <c r="F130" s="30"/>
      <c r="G130" s="30"/>
      <c r="H130"/>
      <c r="I130"/>
      <c r="J130"/>
      <c r="K130"/>
      <c r="L130"/>
      <c r="M130"/>
      <c r="N130"/>
      <c r="O130"/>
      <c r="P130" s="30"/>
      <c r="Q130" s="30"/>
      <c r="R130" s="30"/>
      <c r="S130"/>
      <c r="T130"/>
      <c r="U130"/>
      <c r="V130"/>
      <c r="W130"/>
      <c r="X130"/>
    </row>
    <row r="131" spans="1:24" ht="12.75">
      <c r="A131" s="29"/>
      <c r="B131" s="29"/>
      <c r="C131" s="38"/>
      <c r="D131" s="38"/>
      <c r="E131" s="29"/>
      <c r="F131" s="30"/>
      <c r="G131" s="30"/>
      <c r="H131"/>
      <c r="I131"/>
      <c r="J131"/>
      <c r="K131"/>
      <c r="L131"/>
      <c r="M131"/>
      <c r="N131"/>
      <c r="O131"/>
      <c r="P131" s="30"/>
      <c r="Q131" s="30"/>
      <c r="R131" s="30"/>
      <c r="S131"/>
      <c r="T131"/>
      <c r="U131"/>
      <c r="V131"/>
      <c r="W131"/>
      <c r="X131"/>
    </row>
    <row r="132" spans="1:24" ht="12.75">
      <c r="A132" s="29"/>
      <c r="B132" s="29"/>
      <c r="C132" s="38"/>
      <c r="D132" s="38"/>
      <c r="E132" s="29"/>
      <c r="F132" s="30"/>
      <c r="G132" s="30"/>
      <c r="H132"/>
      <c r="I132"/>
      <c r="J132"/>
      <c r="K132"/>
      <c r="L132"/>
      <c r="M132"/>
      <c r="N132"/>
      <c r="O132"/>
      <c r="P132" s="30"/>
      <c r="Q132" s="30"/>
      <c r="R132" s="30"/>
      <c r="S132"/>
      <c r="T132"/>
      <c r="U132"/>
      <c r="V132"/>
      <c r="W132"/>
      <c r="X132"/>
    </row>
    <row r="133" spans="1:24" ht="12.75">
      <c r="A133" s="29"/>
      <c r="B133" s="29"/>
      <c r="C133" s="38"/>
      <c r="D133" s="38"/>
      <c r="E133" s="29"/>
      <c r="F133" s="30"/>
      <c r="G133" s="30"/>
      <c r="H133"/>
      <c r="I133"/>
      <c r="J133"/>
      <c r="K133"/>
      <c r="L133"/>
      <c r="M133"/>
      <c r="N133"/>
      <c r="O133"/>
      <c r="P133" s="30"/>
      <c r="Q133" s="30"/>
      <c r="R133" s="30"/>
      <c r="S133"/>
      <c r="T133"/>
      <c r="U133"/>
      <c r="V133"/>
      <c r="W133"/>
      <c r="X133"/>
    </row>
    <row r="134" spans="1:24" ht="12.75">
      <c r="A134" s="29"/>
      <c r="B134" s="29"/>
      <c r="C134" s="38"/>
      <c r="D134" s="38"/>
      <c r="E134" s="29"/>
      <c r="F134" s="30"/>
      <c r="G134" s="30"/>
      <c r="H134"/>
      <c r="I134"/>
      <c r="J134"/>
      <c r="K134"/>
      <c r="L134"/>
      <c r="M134"/>
      <c r="N134"/>
      <c r="O134"/>
      <c r="P134" s="30"/>
      <c r="Q134" s="30"/>
      <c r="R134" s="30"/>
      <c r="S134"/>
      <c r="T134"/>
      <c r="U134"/>
      <c r="V134"/>
      <c r="W134"/>
      <c r="X134"/>
    </row>
    <row r="135" spans="1:24" ht="12.75">
      <c r="A135" s="29"/>
      <c r="B135" s="29"/>
      <c r="C135" s="38"/>
      <c r="D135" s="38"/>
      <c r="E135" s="29"/>
      <c r="F135" s="30"/>
      <c r="G135" s="30"/>
      <c r="H135"/>
      <c r="I135"/>
      <c r="J135"/>
      <c r="K135"/>
      <c r="L135"/>
      <c r="M135"/>
      <c r="N135"/>
      <c r="O135"/>
      <c r="P135" s="30"/>
      <c r="Q135" s="30"/>
      <c r="R135" s="30"/>
      <c r="S135"/>
      <c r="T135"/>
      <c r="U135"/>
      <c r="V135"/>
      <c r="W135"/>
      <c r="X135"/>
    </row>
    <row r="136" spans="1:24" ht="12.75">
      <c r="A136" s="29"/>
      <c r="B136" s="29"/>
      <c r="C136" s="38"/>
      <c r="D136" s="38"/>
      <c r="E136" s="29"/>
      <c r="F136" s="30"/>
      <c r="G136" s="30"/>
      <c r="H136"/>
      <c r="I136"/>
      <c r="J136"/>
      <c r="K136"/>
      <c r="L136"/>
      <c r="M136"/>
      <c r="N136"/>
      <c r="O136"/>
      <c r="P136" s="30"/>
      <c r="Q136" s="30"/>
      <c r="R136" s="30"/>
      <c r="S136"/>
      <c r="T136"/>
      <c r="U136"/>
      <c r="V136"/>
      <c r="W136"/>
      <c r="X136"/>
    </row>
    <row r="137" spans="1:24" ht="12.75">
      <c r="A137" s="29"/>
      <c r="B137" s="29"/>
      <c r="C137" s="38"/>
      <c r="D137" s="38"/>
      <c r="E137" s="29"/>
      <c r="F137" s="30"/>
      <c r="G137" s="30"/>
      <c r="H137"/>
      <c r="I137"/>
      <c r="J137"/>
      <c r="K137"/>
      <c r="L137"/>
      <c r="M137"/>
      <c r="N137"/>
      <c r="O137"/>
      <c r="P137" s="30"/>
      <c r="Q137" s="30"/>
      <c r="R137" s="30"/>
      <c r="S137"/>
      <c r="T137"/>
      <c r="U137"/>
      <c r="V137"/>
      <c r="W137"/>
      <c r="X137"/>
    </row>
    <row r="138" spans="1:24" ht="12.75">
      <c r="A138" s="29"/>
      <c r="B138" s="29"/>
      <c r="C138" s="38"/>
      <c r="D138" s="38"/>
      <c r="E138" s="29"/>
      <c r="F138" s="30"/>
      <c r="G138" s="30"/>
      <c r="H138"/>
      <c r="I138"/>
      <c r="J138"/>
      <c r="K138"/>
      <c r="L138"/>
      <c r="M138"/>
      <c r="N138"/>
      <c r="O138"/>
      <c r="P138" s="30"/>
      <c r="Q138" s="30"/>
      <c r="R138" s="30"/>
      <c r="S138"/>
      <c r="T138"/>
      <c r="U138"/>
      <c r="V138"/>
      <c r="W138"/>
      <c r="X138"/>
    </row>
    <row r="139" spans="1:24" ht="12.75">
      <c r="A139" s="29"/>
      <c r="B139" s="29"/>
      <c r="C139" s="38"/>
      <c r="D139" s="38"/>
      <c r="E139" s="29"/>
      <c r="F139" s="30"/>
      <c r="G139" s="30"/>
      <c r="H139"/>
      <c r="I139"/>
      <c r="J139"/>
      <c r="K139"/>
      <c r="L139"/>
      <c r="M139"/>
      <c r="N139"/>
      <c r="O139"/>
      <c r="P139" s="30"/>
      <c r="Q139" s="30"/>
      <c r="R139" s="30"/>
      <c r="S139"/>
      <c r="T139"/>
      <c r="U139"/>
      <c r="V139"/>
      <c r="W139"/>
      <c r="X139"/>
    </row>
    <row r="140" spans="1:24" ht="12.75">
      <c r="A140" s="29"/>
      <c r="B140" s="29"/>
      <c r="C140" s="38"/>
      <c r="D140" s="38"/>
      <c r="E140" s="29"/>
      <c r="F140" s="30"/>
      <c r="G140" s="30"/>
      <c r="H140"/>
      <c r="I140"/>
      <c r="J140"/>
      <c r="K140"/>
      <c r="L140"/>
      <c r="M140"/>
      <c r="N140"/>
      <c r="O140"/>
      <c r="P140" s="30"/>
      <c r="Q140" s="30"/>
      <c r="R140" s="30"/>
      <c r="S140"/>
      <c r="T140"/>
      <c r="U140"/>
      <c r="V140"/>
      <c r="W140"/>
      <c r="X140"/>
    </row>
    <row r="141" spans="1:24" ht="12.75">
      <c r="A141" s="29"/>
      <c r="B141" s="29"/>
      <c r="C141" s="38"/>
      <c r="D141" s="38"/>
      <c r="E141" s="29"/>
      <c r="F141" s="30"/>
      <c r="G141" s="30"/>
      <c r="H141"/>
      <c r="I141"/>
      <c r="J141"/>
      <c r="K141"/>
      <c r="L141"/>
      <c r="M141"/>
      <c r="N141"/>
      <c r="O141"/>
      <c r="P141" s="30"/>
      <c r="Q141" s="30"/>
      <c r="R141" s="30"/>
      <c r="S141"/>
      <c r="T141"/>
      <c r="U141"/>
      <c r="V141"/>
      <c r="W141"/>
      <c r="X141"/>
    </row>
    <row r="142" spans="1:24" ht="12.75">
      <c r="A142" s="29"/>
      <c r="B142" s="29"/>
      <c r="C142" s="38"/>
      <c r="D142" s="38"/>
      <c r="E142" s="29"/>
      <c r="F142" s="30"/>
      <c r="G142" s="30"/>
      <c r="H142"/>
      <c r="I142"/>
      <c r="J142"/>
      <c r="K142"/>
      <c r="L142"/>
      <c r="M142"/>
      <c r="N142"/>
      <c r="O142"/>
      <c r="P142" s="30"/>
      <c r="Q142" s="30"/>
      <c r="R142" s="30"/>
      <c r="S142"/>
      <c r="T142"/>
      <c r="U142"/>
      <c r="V142"/>
      <c r="W142"/>
      <c r="X142"/>
    </row>
    <row r="143" spans="1:24" ht="12.75">
      <c r="A143" s="29"/>
      <c r="B143" s="29"/>
      <c r="C143" s="38"/>
      <c r="D143" s="38"/>
      <c r="E143" s="29"/>
      <c r="F143" s="30"/>
      <c r="G143" s="30"/>
      <c r="H143"/>
      <c r="I143"/>
      <c r="J143"/>
      <c r="K143"/>
      <c r="L143"/>
      <c r="M143"/>
      <c r="N143"/>
      <c r="O143"/>
      <c r="P143" s="30"/>
      <c r="Q143" s="30"/>
      <c r="R143" s="30"/>
      <c r="S143"/>
      <c r="T143"/>
      <c r="U143"/>
      <c r="V143"/>
      <c r="W143"/>
      <c r="X143"/>
    </row>
    <row r="144" spans="1:24" ht="12.75">
      <c r="A144" s="29"/>
      <c r="B144" s="29"/>
      <c r="C144" s="38"/>
      <c r="D144" s="38"/>
      <c r="E144" s="29"/>
      <c r="F144" s="30"/>
      <c r="G144" s="30"/>
      <c r="H144"/>
      <c r="I144"/>
      <c r="J144"/>
      <c r="K144"/>
      <c r="L144"/>
      <c r="M144"/>
      <c r="N144"/>
      <c r="O144"/>
      <c r="P144" s="30"/>
      <c r="Q144" s="30"/>
      <c r="R144" s="30"/>
      <c r="S144"/>
      <c r="T144"/>
      <c r="U144"/>
      <c r="V144"/>
      <c r="W144"/>
      <c r="X144"/>
    </row>
    <row r="145" spans="1:24" ht="12.75">
      <c r="A145" s="29"/>
      <c r="B145" s="29"/>
      <c r="C145" s="38"/>
      <c r="D145" s="38"/>
      <c r="E145" s="29"/>
      <c r="F145" s="30"/>
      <c r="G145" s="30"/>
      <c r="H145"/>
      <c r="I145"/>
      <c r="J145"/>
      <c r="K145"/>
      <c r="L145"/>
      <c r="M145"/>
      <c r="N145"/>
      <c r="O145"/>
      <c r="P145" s="30"/>
      <c r="Q145" s="30"/>
      <c r="R145" s="30"/>
      <c r="S145"/>
      <c r="T145"/>
      <c r="U145"/>
      <c r="V145"/>
      <c r="W145"/>
      <c r="X145"/>
    </row>
    <row r="146" spans="1:24" ht="12.75">
      <c r="A146" s="29"/>
      <c r="B146" s="29"/>
      <c r="C146" s="38"/>
      <c r="D146" s="38"/>
      <c r="E146" s="29"/>
      <c r="F146" s="30"/>
      <c r="G146" s="30"/>
      <c r="H146"/>
      <c r="I146"/>
      <c r="J146"/>
      <c r="K146"/>
      <c r="L146"/>
      <c r="M146"/>
      <c r="N146"/>
      <c r="O146"/>
      <c r="P146" s="30"/>
      <c r="Q146" s="30"/>
      <c r="R146" s="30"/>
      <c r="S146"/>
      <c r="T146"/>
      <c r="U146"/>
      <c r="V146"/>
      <c r="W146"/>
      <c r="X146"/>
    </row>
    <row r="147" spans="1:24" ht="12.75">
      <c r="A147" s="29"/>
      <c r="B147" s="29"/>
      <c r="C147" s="38"/>
      <c r="D147" s="38"/>
      <c r="E147" s="29"/>
      <c r="F147" s="30"/>
      <c r="G147" s="30"/>
      <c r="H147"/>
      <c r="I147"/>
      <c r="J147"/>
      <c r="K147"/>
      <c r="L147"/>
      <c r="M147"/>
      <c r="N147"/>
      <c r="O147"/>
      <c r="P147" s="30"/>
      <c r="Q147" s="30"/>
      <c r="R147" s="30"/>
      <c r="S147"/>
      <c r="T147"/>
      <c r="U147"/>
      <c r="V147"/>
      <c r="W147"/>
      <c r="X147"/>
    </row>
    <row r="148" spans="1:24" ht="12.75">
      <c r="A148" s="29"/>
      <c r="B148" s="29"/>
      <c r="C148" s="38"/>
      <c r="D148" s="38"/>
      <c r="E148" s="29"/>
      <c r="F148" s="30"/>
      <c r="G148" s="30"/>
      <c r="H148"/>
      <c r="I148"/>
      <c r="J148"/>
      <c r="K148"/>
      <c r="L148"/>
      <c r="M148"/>
      <c r="N148"/>
      <c r="O148"/>
      <c r="P148" s="30"/>
      <c r="Q148" s="30"/>
      <c r="R148" s="30"/>
      <c r="S148"/>
      <c r="T148"/>
      <c r="U148"/>
      <c r="V148"/>
      <c r="W148"/>
      <c r="X148"/>
    </row>
    <row r="149" spans="1:24" ht="12.75">
      <c r="A149" s="29"/>
      <c r="B149" s="29"/>
      <c r="C149" s="38"/>
      <c r="D149" s="38"/>
      <c r="E149" s="29"/>
      <c r="F149" s="30"/>
      <c r="G149" s="30"/>
      <c r="H149"/>
      <c r="I149"/>
      <c r="J149"/>
      <c r="K149"/>
      <c r="L149"/>
      <c r="M149"/>
      <c r="N149"/>
      <c r="O149"/>
      <c r="P149" s="30"/>
      <c r="Q149" s="30"/>
      <c r="R149" s="30"/>
      <c r="S149"/>
      <c r="T149"/>
      <c r="U149"/>
      <c r="V149"/>
      <c r="W149"/>
      <c r="X149"/>
    </row>
    <row r="150" spans="1:24" ht="12.75">
      <c r="A150" s="29"/>
      <c r="B150" s="29"/>
      <c r="C150" s="38"/>
      <c r="D150" s="38"/>
      <c r="E150" s="29"/>
      <c r="F150" s="30"/>
      <c r="G150" s="30"/>
      <c r="H150"/>
      <c r="I150"/>
      <c r="J150"/>
      <c r="K150"/>
      <c r="L150"/>
      <c r="M150"/>
      <c r="N150"/>
      <c r="O150"/>
      <c r="P150" s="30"/>
      <c r="Q150" s="30"/>
      <c r="R150" s="30"/>
      <c r="S150"/>
      <c r="T150"/>
      <c r="U150"/>
      <c r="V150"/>
      <c r="W150"/>
      <c r="X150"/>
    </row>
    <row r="151" spans="1:24" ht="12.75">
      <c r="A151" s="29"/>
      <c r="B151" s="29"/>
      <c r="C151" s="38"/>
      <c r="D151" s="38"/>
      <c r="E151" s="29"/>
      <c r="F151" s="30"/>
      <c r="G151" s="30"/>
      <c r="H151"/>
      <c r="I151"/>
      <c r="J151"/>
      <c r="K151"/>
      <c r="L151"/>
      <c r="M151"/>
      <c r="N151"/>
      <c r="O151"/>
      <c r="P151" s="30"/>
      <c r="Q151" s="30"/>
      <c r="R151" s="30"/>
      <c r="S151"/>
      <c r="T151"/>
      <c r="U151"/>
      <c r="V151"/>
      <c r="W151"/>
      <c r="X151"/>
    </row>
    <row r="152" spans="1:24" ht="12.75">
      <c r="A152" s="29"/>
      <c r="B152" s="29"/>
      <c r="C152" s="38"/>
      <c r="D152" s="38"/>
      <c r="E152" s="29"/>
      <c r="F152" s="30"/>
      <c r="G152" s="30"/>
      <c r="H152"/>
      <c r="I152"/>
      <c r="J152"/>
      <c r="K152"/>
      <c r="L152"/>
      <c r="M152"/>
      <c r="N152"/>
      <c r="O152"/>
      <c r="P152" s="30"/>
      <c r="Q152" s="30"/>
      <c r="R152" s="30"/>
      <c r="S152"/>
      <c r="T152"/>
      <c r="U152"/>
      <c r="V152"/>
      <c r="W152"/>
      <c r="X152"/>
    </row>
    <row r="153" spans="1:24" ht="12.75">
      <c r="A153" s="29"/>
      <c r="B153" s="29"/>
      <c r="C153" s="38"/>
      <c r="D153" s="38"/>
      <c r="E153" s="29"/>
      <c r="F153" s="30"/>
      <c r="G153" s="30"/>
      <c r="H153"/>
      <c r="I153"/>
      <c r="J153"/>
      <c r="K153"/>
      <c r="L153"/>
      <c r="M153"/>
      <c r="N153"/>
      <c r="O153"/>
      <c r="P153" s="30"/>
      <c r="Q153" s="30"/>
      <c r="R153" s="30"/>
      <c r="S153"/>
      <c r="T153"/>
      <c r="U153"/>
      <c r="V153"/>
      <c r="W153"/>
      <c r="X153"/>
    </row>
    <row r="154" spans="1:24" ht="12.75">
      <c r="A154" s="29"/>
      <c r="B154" s="29"/>
      <c r="C154" s="38"/>
      <c r="D154" s="38"/>
      <c r="E154" s="29"/>
      <c r="F154" s="30"/>
      <c r="G154" s="30"/>
      <c r="H154"/>
      <c r="I154"/>
      <c r="J154"/>
      <c r="K154"/>
      <c r="L154"/>
      <c r="M154"/>
      <c r="N154"/>
      <c r="O154"/>
      <c r="P154" s="30"/>
      <c r="Q154" s="30"/>
      <c r="R154" s="30"/>
      <c r="S154"/>
      <c r="T154"/>
      <c r="U154"/>
      <c r="V154"/>
      <c r="W154"/>
      <c r="X154"/>
    </row>
    <row r="155" spans="1:24" ht="12.75">
      <c r="A155" s="29"/>
      <c r="B155" s="29"/>
      <c r="C155" s="38"/>
      <c r="D155" s="38"/>
      <c r="E155" s="29"/>
      <c r="F155" s="30"/>
      <c r="G155" s="30"/>
      <c r="H155"/>
      <c r="I155"/>
      <c r="J155"/>
      <c r="K155"/>
      <c r="L155"/>
      <c r="M155"/>
      <c r="N155"/>
      <c r="O155"/>
      <c r="P155" s="30"/>
      <c r="Q155" s="30"/>
      <c r="R155" s="30"/>
      <c r="S155"/>
      <c r="T155"/>
      <c r="U155"/>
      <c r="V155"/>
      <c r="W155"/>
      <c r="X155"/>
    </row>
    <row r="156" spans="1:24" ht="12.75">
      <c r="A156" s="29"/>
      <c r="B156" s="29"/>
      <c r="C156" s="38"/>
      <c r="D156" s="38"/>
      <c r="E156" s="29"/>
      <c r="F156" s="30"/>
      <c r="G156" s="30"/>
      <c r="H156"/>
      <c r="I156"/>
      <c r="J156"/>
      <c r="K156"/>
      <c r="L156"/>
      <c r="M156"/>
      <c r="N156"/>
      <c r="O156"/>
      <c r="P156" s="30"/>
      <c r="Q156" s="30"/>
      <c r="R156" s="30"/>
      <c r="S156"/>
      <c r="T156"/>
      <c r="U156"/>
      <c r="V156"/>
      <c r="W156"/>
      <c r="X156"/>
    </row>
    <row r="157" spans="1:24" ht="12.75">
      <c r="A157" s="29"/>
      <c r="B157" s="29"/>
      <c r="C157" s="38"/>
      <c r="D157" s="38"/>
      <c r="E157" s="29"/>
      <c r="F157" s="30"/>
      <c r="G157" s="30"/>
      <c r="H157"/>
      <c r="I157"/>
      <c r="J157"/>
      <c r="K157"/>
      <c r="L157"/>
      <c r="M157"/>
      <c r="N157"/>
      <c r="O157"/>
      <c r="P157" s="30"/>
      <c r="Q157" s="30"/>
      <c r="R157" s="30"/>
      <c r="S157"/>
      <c r="T157"/>
      <c r="U157"/>
      <c r="V157"/>
      <c r="W157"/>
      <c r="X157"/>
    </row>
    <row r="158" spans="1:24" ht="12.75">
      <c r="A158" s="29"/>
      <c r="B158" s="29"/>
      <c r="C158" s="38"/>
      <c r="D158" s="38"/>
      <c r="E158" s="29"/>
      <c r="F158" s="30"/>
      <c r="G158" s="30"/>
      <c r="H158"/>
      <c r="I158"/>
      <c r="J158"/>
      <c r="K158"/>
      <c r="L158"/>
      <c r="M158"/>
      <c r="N158"/>
      <c r="O158"/>
      <c r="P158" s="30"/>
      <c r="Q158" s="30"/>
      <c r="R158" s="30"/>
      <c r="S158"/>
      <c r="T158"/>
      <c r="U158"/>
      <c r="V158"/>
      <c r="W158"/>
      <c r="X158"/>
    </row>
    <row r="159" spans="1:24" ht="12.75">
      <c r="A159" s="29"/>
      <c r="B159" s="29"/>
      <c r="C159" s="38"/>
      <c r="D159" s="38"/>
      <c r="E159" s="29"/>
      <c r="F159" s="30"/>
      <c r="G159" s="30"/>
      <c r="H159"/>
      <c r="I159"/>
      <c r="J159"/>
      <c r="K159"/>
      <c r="L159"/>
      <c r="M159"/>
      <c r="N159"/>
      <c r="O159"/>
      <c r="P159" s="30"/>
      <c r="Q159" s="30"/>
      <c r="R159" s="30"/>
      <c r="S159"/>
      <c r="T159"/>
      <c r="U159"/>
      <c r="V159"/>
      <c r="W159"/>
      <c r="X159"/>
    </row>
    <row r="160" spans="1:24" ht="12.75">
      <c r="A160" s="29"/>
      <c r="B160" s="29"/>
      <c r="C160" s="38"/>
      <c r="D160" s="38"/>
      <c r="E160" s="29"/>
      <c r="F160" s="30"/>
      <c r="G160" s="30"/>
      <c r="H160"/>
      <c r="I160"/>
      <c r="J160"/>
      <c r="K160"/>
      <c r="L160"/>
      <c r="M160"/>
      <c r="N160"/>
      <c r="O160"/>
      <c r="P160" s="30"/>
      <c r="Q160" s="30"/>
      <c r="R160" s="30"/>
      <c r="S160"/>
      <c r="T160"/>
      <c r="U160"/>
      <c r="V160"/>
      <c r="W160"/>
      <c r="X160"/>
    </row>
    <row r="161" spans="1:24" ht="12.75">
      <c r="A161" s="29"/>
      <c r="B161" s="29"/>
      <c r="C161" s="38"/>
      <c r="D161" s="38"/>
      <c r="E161" s="29"/>
      <c r="F161" s="30"/>
      <c r="G161" s="30"/>
      <c r="H161"/>
      <c r="I161"/>
      <c r="J161"/>
      <c r="K161"/>
      <c r="L161"/>
      <c r="M161"/>
      <c r="N161"/>
      <c r="O161"/>
      <c r="P161" s="30"/>
      <c r="Q161" s="30"/>
      <c r="R161" s="30"/>
      <c r="S161"/>
      <c r="T161"/>
      <c r="U161"/>
      <c r="V161"/>
      <c r="W161"/>
      <c r="X161"/>
    </row>
    <row r="162" spans="1:24" ht="12.75">
      <c r="A162" s="29"/>
      <c r="B162" s="29"/>
      <c r="C162" s="38"/>
      <c r="D162" s="38"/>
      <c r="E162" s="29"/>
      <c r="F162" s="30"/>
      <c r="G162" s="30"/>
      <c r="H162"/>
      <c r="I162"/>
      <c r="J162"/>
      <c r="K162"/>
      <c r="L162"/>
      <c r="M162"/>
      <c r="N162"/>
      <c r="O162"/>
      <c r="P162" s="30"/>
      <c r="Q162" s="30"/>
      <c r="R162" s="30"/>
      <c r="S162"/>
      <c r="T162"/>
      <c r="U162"/>
      <c r="V162"/>
      <c r="W162"/>
      <c r="X162"/>
    </row>
    <row r="163" spans="1:24" ht="12.75">
      <c r="A163" s="29"/>
      <c r="B163" s="29"/>
      <c r="C163" s="38"/>
      <c r="D163" s="38"/>
      <c r="E163" s="29"/>
      <c r="F163" s="30"/>
      <c r="G163" s="30"/>
      <c r="H163"/>
      <c r="I163"/>
      <c r="J163"/>
      <c r="K163"/>
      <c r="L163"/>
      <c r="M163"/>
      <c r="N163"/>
      <c r="O163"/>
      <c r="P163" s="30"/>
      <c r="Q163" s="30"/>
      <c r="R163" s="30"/>
      <c r="S163"/>
      <c r="T163"/>
      <c r="U163"/>
      <c r="V163"/>
      <c r="W163"/>
      <c r="X163"/>
    </row>
    <row r="164" spans="1:24" ht="12.75">
      <c r="A164" s="29"/>
      <c r="B164" s="29"/>
      <c r="C164" s="38"/>
      <c r="D164" s="38"/>
      <c r="E164" s="29"/>
      <c r="F164" s="30"/>
      <c r="G164" s="30"/>
      <c r="H164"/>
      <c r="I164"/>
      <c r="J164"/>
      <c r="K164"/>
      <c r="L164"/>
      <c r="M164"/>
      <c r="N164"/>
      <c r="O164"/>
      <c r="P164" s="30"/>
      <c r="Q164" s="30"/>
      <c r="R164" s="30"/>
      <c r="S164"/>
      <c r="T164"/>
      <c r="U164"/>
      <c r="V164"/>
      <c r="W164"/>
      <c r="X164"/>
    </row>
    <row r="165" spans="1:24" ht="12.75">
      <c r="A165" s="29"/>
      <c r="B165" s="29"/>
      <c r="C165" s="38"/>
      <c r="D165" s="38"/>
      <c r="E165" s="29"/>
      <c r="F165" s="30"/>
      <c r="G165" s="30"/>
      <c r="H165"/>
      <c r="I165"/>
      <c r="J165"/>
      <c r="K165"/>
      <c r="L165"/>
      <c r="M165"/>
      <c r="N165"/>
      <c r="O165"/>
      <c r="P165" s="30"/>
      <c r="Q165" s="30"/>
      <c r="R165" s="30"/>
      <c r="S165"/>
      <c r="T165"/>
      <c r="U165"/>
      <c r="V165"/>
      <c r="W165"/>
      <c r="X165"/>
    </row>
    <row r="166" spans="1:24" ht="12.75">
      <c r="A166" s="29"/>
      <c r="B166" s="29"/>
      <c r="C166" s="38"/>
      <c r="D166" s="38"/>
      <c r="E166" s="29"/>
      <c r="F166" s="30"/>
      <c r="G166" s="30"/>
      <c r="H166"/>
      <c r="I166"/>
      <c r="J166"/>
      <c r="K166"/>
      <c r="L166"/>
      <c r="M166"/>
      <c r="N166"/>
      <c r="O166"/>
      <c r="P166" s="30"/>
      <c r="Q166" s="30"/>
      <c r="R166" s="30"/>
      <c r="S166"/>
      <c r="T166"/>
      <c r="U166"/>
      <c r="V166"/>
      <c r="W166"/>
      <c r="X166"/>
    </row>
    <row r="167" spans="1:24" ht="12.75">
      <c r="A167" s="29"/>
      <c r="B167" s="29"/>
      <c r="C167" s="38"/>
      <c r="D167" s="38"/>
      <c r="E167" s="29"/>
      <c r="F167" s="30"/>
      <c r="G167" s="30"/>
      <c r="H167"/>
      <c r="I167"/>
      <c r="J167"/>
      <c r="K167"/>
      <c r="L167"/>
      <c r="M167"/>
      <c r="N167"/>
      <c r="O167"/>
      <c r="P167" s="30"/>
      <c r="Q167" s="30"/>
      <c r="R167" s="30"/>
      <c r="S167"/>
      <c r="T167"/>
      <c r="U167"/>
      <c r="V167"/>
      <c r="W167"/>
      <c r="X167"/>
    </row>
    <row r="168" spans="1:24" ht="12.75">
      <c r="A168" s="29"/>
      <c r="B168" s="29"/>
      <c r="C168" s="38"/>
      <c r="D168" s="38"/>
      <c r="E168" s="29"/>
      <c r="F168" s="30"/>
      <c r="G168" s="30"/>
      <c r="H168"/>
      <c r="I168"/>
      <c r="J168"/>
      <c r="K168"/>
      <c r="L168"/>
      <c r="M168"/>
      <c r="N168"/>
      <c r="O168"/>
      <c r="P168" s="30"/>
      <c r="Q168" s="30"/>
      <c r="R168" s="30"/>
      <c r="S168"/>
      <c r="T168"/>
      <c r="U168"/>
      <c r="V168"/>
      <c r="W168"/>
      <c r="X168"/>
    </row>
    <row r="169" spans="1:24" ht="12.75">
      <c r="A169" s="29"/>
      <c r="B169" s="29"/>
      <c r="C169" s="38"/>
      <c r="D169" s="38"/>
      <c r="E169" s="29"/>
      <c r="F169" s="30"/>
      <c r="G169" s="30"/>
      <c r="H169"/>
      <c r="I169"/>
      <c r="J169"/>
      <c r="K169"/>
      <c r="L169"/>
      <c r="M169"/>
      <c r="N169"/>
      <c r="O169"/>
      <c r="P169" s="30"/>
      <c r="Q169" s="30"/>
      <c r="R169" s="30"/>
      <c r="S169"/>
      <c r="T169"/>
      <c r="U169"/>
      <c r="V169"/>
      <c r="W169"/>
      <c r="X169"/>
    </row>
    <row r="170" spans="1:24" ht="12.75">
      <c r="A170" s="29"/>
      <c r="B170" s="29"/>
      <c r="C170" s="38"/>
      <c r="D170" s="38"/>
      <c r="E170" s="29"/>
      <c r="F170" s="30"/>
      <c r="G170" s="30"/>
      <c r="H170"/>
      <c r="I170"/>
      <c r="J170"/>
      <c r="K170"/>
      <c r="L170"/>
      <c r="M170"/>
      <c r="N170"/>
      <c r="O170"/>
      <c r="P170" s="30"/>
      <c r="Q170" s="30"/>
      <c r="R170" s="30"/>
      <c r="S170"/>
      <c r="T170"/>
      <c r="U170"/>
      <c r="V170"/>
      <c r="W170"/>
      <c r="X170"/>
    </row>
    <row r="171" spans="1:24" ht="12.75">
      <c r="A171" s="29"/>
      <c r="B171" s="29"/>
      <c r="C171" s="38"/>
      <c r="D171" s="38"/>
      <c r="E171" s="29"/>
      <c r="F171" s="30"/>
      <c r="G171" s="30"/>
      <c r="H171"/>
      <c r="I171"/>
      <c r="J171"/>
      <c r="K171"/>
      <c r="L171"/>
      <c r="M171"/>
      <c r="N171"/>
      <c r="O171"/>
      <c r="P171" s="30"/>
      <c r="Q171" s="30"/>
      <c r="R171" s="30"/>
      <c r="S171"/>
      <c r="T171"/>
      <c r="U171"/>
      <c r="V171"/>
      <c r="W171"/>
      <c r="X171"/>
    </row>
    <row r="172" spans="1:24" ht="12.75">
      <c r="A172" s="29"/>
      <c r="B172" s="29"/>
      <c r="C172" s="38"/>
      <c r="D172" s="38"/>
      <c r="E172" s="29"/>
      <c r="F172" s="30"/>
      <c r="G172" s="30"/>
      <c r="H172"/>
      <c r="I172"/>
      <c r="J172"/>
      <c r="K172"/>
      <c r="L172"/>
      <c r="M172"/>
      <c r="N172"/>
      <c r="O172"/>
      <c r="P172" s="30"/>
      <c r="Q172" s="30"/>
      <c r="R172" s="30"/>
      <c r="S172"/>
      <c r="T172"/>
      <c r="U172"/>
      <c r="V172"/>
      <c r="W172"/>
      <c r="X172"/>
    </row>
    <row r="173" spans="1:24" ht="12.75">
      <c r="A173" s="29"/>
      <c r="B173" s="29"/>
      <c r="C173" s="38"/>
      <c r="D173" s="38"/>
      <c r="E173" s="29"/>
      <c r="F173" s="30"/>
      <c r="G173" s="30"/>
      <c r="H173"/>
      <c r="I173"/>
      <c r="J173"/>
      <c r="K173"/>
      <c r="L173"/>
      <c r="M173"/>
      <c r="N173"/>
      <c r="O173"/>
      <c r="P173" s="30"/>
      <c r="Q173" s="30"/>
      <c r="R173" s="30"/>
      <c r="S173"/>
      <c r="T173"/>
      <c r="U173"/>
      <c r="V173"/>
      <c r="W173"/>
      <c r="X173"/>
    </row>
    <row r="174" spans="1:24" ht="12.75">
      <c r="A174" s="29"/>
      <c r="B174" s="29"/>
      <c r="C174" s="38"/>
      <c r="D174" s="38"/>
      <c r="E174" s="29"/>
      <c r="F174" s="30"/>
      <c r="G174" s="30"/>
      <c r="H174"/>
      <c r="I174"/>
      <c r="J174"/>
      <c r="K174"/>
      <c r="L174"/>
      <c r="M174"/>
      <c r="N174"/>
      <c r="O174"/>
      <c r="P174" s="30"/>
      <c r="Q174" s="30"/>
      <c r="R174" s="30"/>
      <c r="S174"/>
      <c r="T174"/>
      <c r="U174"/>
      <c r="V174"/>
      <c r="W174"/>
      <c r="X174"/>
    </row>
    <row r="175" spans="1:24" ht="12.75">
      <c r="A175" s="29"/>
      <c r="B175" s="29"/>
      <c r="C175" s="38"/>
      <c r="D175" s="38"/>
      <c r="E175" s="29"/>
      <c r="F175" s="30"/>
      <c r="G175" s="30"/>
      <c r="H175"/>
      <c r="I175"/>
      <c r="J175"/>
      <c r="K175"/>
      <c r="L175"/>
      <c r="M175"/>
      <c r="N175"/>
      <c r="O175"/>
      <c r="P175" s="30"/>
      <c r="Q175" s="30"/>
      <c r="R175" s="30"/>
      <c r="S175"/>
      <c r="T175"/>
      <c r="U175"/>
      <c r="V175"/>
      <c r="W175"/>
      <c r="X175"/>
    </row>
    <row r="176" spans="1:24" ht="12.75">
      <c r="A176" s="29"/>
      <c r="B176" s="29"/>
      <c r="C176" s="38"/>
      <c r="D176" s="38"/>
      <c r="E176" s="29"/>
      <c r="F176" s="30"/>
      <c r="G176" s="30"/>
      <c r="H176"/>
      <c r="I176"/>
      <c r="J176"/>
      <c r="K176"/>
      <c r="L176"/>
      <c r="M176"/>
      <c r="N176"/>
      <c r="O176"/>
      <c r="P176" s="30"/>
      <c r="Q176" s="30"/>
      <c r="R176" s="30"/>
      <c r="S176"/>
      <c r="T176"/>
      <c r="U176"/>
      <c r="V176"/>
      <c r="W176"/>
      <c r="X176"/>
    </row>
    <row r="177" spans="1:24" ht="12.75">
      <c r="A177" s="29"/>
      <c r="B177" s="29"/>
      <c r="C177" s="38"/>
      <c r="D177" s="38"/>
      <c r="E177" s="29"/>
      <c r="F177" s="30"/>
      <c r="G177" s="30"/>
      <c r="H177"/>
      <c r="I177"/>
      <c r="J177"/>
      <c r="K177"/>
      <c r="L177"/>
      <c r="M177"/>
      <c r="N177"/>
      <c r="O177"/>
      <c r="P177" s="30"/>
      <c r="Q177" s="30"/>
      <c r="R177" s="30"/>
      <c r="S177"/>
      <c r="T177"/>
      <c r="U177"/>
      <c r="V177"/>
      <c r="W177"/>
      <c r="X177"/>
    </row>
    <row r="178" spans="1:24" ht="12.75">
      <c r="A178" s="29"/>
      <c r="B178" s="29"/>
      <c r="C178" s="38"/>
      <c r="D178" s="38"/>
      <c r="E178" s="29"/>
      <c r="F178" s="30"/>
      <c r="G178" s="30"/>
      <c r="H178"/>
      <c r="I178"/>
      <c r="J178"/>
      <c r="K178"/>
      <c r="L178"/>
      <c r="M178"/>
      <c r="N178"/>
      <c r="O178"/>
      <c r="P178" s="30"/>
      <c r="Q178" s="30"/>
      <c r="R178" s="30"/>
      <c r="S178"/>
      <c r="T178"/>
      <c r="U178"/>
      <c r="V178"/>
      <c r="W178"/>
      <c r="X178"/>
    </row>
    <row r="179" spans="1:24" ht="12.75">
      <c r="A179" s="29"/>
      <c r="B179" s="29"/>
      <c r="C179" s="38"/>
      <c r="D179" s="38"/>
      <c r="E179" s="29"/>
      <c r="F179" s="30"/>
      <c r="G179" s="30"/>
      <c r="H179"/>
      <c r="I179"/>
      <c r="J179"/>
      <c r="K179"/>
      <c r="L179"/>
      <c r="M179"/>
      <c r="N179"/>
      <c r="O179"/>
      <c r="P179" s="30"/>
      <c r="Q179" s="30"/>
      <c r="R179" s="30"/>
      <c r="S179"/>
      <c r="T179"/>
      <c r="U179"/>
      <c r="V179"/>
      <c r="W179"/>
      <c r="X179"/>
    </row>
    <row r="180" spans="1:24" ht="12.75">
      <c r="A180" s="29"/>
      <c r="B180" s="29"/>
      <c r="C180" s="38"/>
      <c r="D180" s="38"/>
      <c r="E180" s="29"/>
      <c r="F180" s="30"/>
      <c r="G180" s="30"/>
      <c r="H180"/>
      <c r="I180"/>
      <c r="J180"/>
      <c r="K180"/>
      <c r="L180"/>
      <c r="M180"/>
      <c r="N180"/>
      <c r="O180"/>
      <c r="P180" s="30"/>
      <c r="Q180" s="30"/>
      <c r="R180" s="30"/>
      <c r="S180"/>
      <c r="T180"/>
      <c r="U180"/>
      <c r="V180"/>
      <c r="W180"/>
      <c r="X180"/>
    </row>
    <row r="181" spans="1:24" ht="12.75">
      <c r="A181" s="29"/>
      <c r="B181" s="29"/>
      <c r="C181" s="38"/>
      <c r="D181" s="38"/>
      <c r="E181" s="29"/>
      <c r="F181" s="30"/>
      <c r="G181" s="30"/>
      <c r="H181"/>
      <c r="I181"/>
      <c r="J181"/>
      <c r="K181"/>
      <c r="L181"/>
      <c r="M181"/>
      <c r="N181"/>
      <c r="O181"/>
      <c r="P181" s="30"/>
      <c r="Q181" s="30"/>
      <c r="R181" s="30"/>
      <c r="S181"/>
      <c r="T181"/>
      <c r="U181"/>
      <c r="V181"/>
      <c r="W181"/>
      <c r="X181"/>
    </row>
    <row r="182" spans="1:24" ht="12.75">
      <c r="A182" s="29"/>
      <c r="B182" s="29"/>
      <c r="C182" s="38"/>
      <c r="D182" s="38"/>
      <c r="E182" s="29"/>
      <c r="F182" s="30"/>
      <c r="G182" s="30"/>
      <c r="H182"/>
      <c r="I182"/>
      <c r="J182"/>
      <c r="K182"/>
      <c r="L182"/>
      <c r="M182"/>
      <c r="N182"/>
      <c r="O182"/>
      <c r="P182" s="30"/>
      <c r="Q182" s="30"/>
      <c r="R182" s="30"/>
      <c r="S182"/>
      <c r="T182"/>
      <c r="U182"/>
      <c r="V182"/>
      <c r="W182"/>
      <c r="X182"/>
    </row>
    <row r="183" spans="1:24" ht="12.75">
      <c r="A183" s="29"/>
      <c r="B183" s="29"/>
      <c r="C183" s="38"/>
      <c r="D183" s="38"/>
      <c r="E183" s="29"/>
      <c r="F183" s="30"/>
      <c r="G183" s="30"/>
      <c r="H183"/>
      <c r="I183"/>
      <c r="J183"/>
      <c r="K183"/>
      <c r="L183"/>
      <c r="M183"/>
      <c r="N183"/>
      <c r="O183"/>
      <c r="P183" s="30"/>
      <c r="Q183" s="30"/>
      <c r="R183" s="30"/>
      <c r="S183"/>
      <c r="T183"/>
      <c r="U183"/>
      <c r="V183"/>
      <c r="W183"/>
      <c r="X183"/>
    </row>
    <row r="184" spans="1:24" ht="12.75">
      <c r="A184" s="29"/>
      <c r="B184" s="29"/>
      <c r="C184" s="38"/>
      <c r="D184" s="38"/>
      <c r="E184" s="29"/>
      <c r="F184" s="30"/>
      <c r="G184" s="30"/>
      <c r="H184"/>
      <c r="I184"/>
      <c r="J184"/>
      <c r="K184"/>
      <c r="L184"/>
      <c r="M184"/>
      <c r="N184"/>
      <c r="O184"/>
      <c r="P184" s="30"/>
      <c r="Q184" s="30"/>
      <c r="R184" s="30"/>
      <c r="S184"/>
      <c r="T184"/>
      <c r="U184"/>
      <c r="V184"/>
      <c r="W184"/>
      <c r="X184"/>
    </row>
    <row r="185" spans="1:24" ht="12.75">
      <c r="A185" s="29"/>
      <c r="B185" s="29"/>
      <c r="C185" s="38"/>
      <c r="D185" s="38"/>
      <c r="E185" s="29"/>
      <c r="F185" s="30"/>
      <c r="G185" s="30"/>
      <c r="H185"/>
      <c r="I185"/>
      <c r="J185"/>
      <c r="K185"/>
      <c r="L185"/>
      <c r="M185"/>
      <c r="N185"/>
      <c r="O185"/>
      <c r="P185" s="30"/>
      <c r="Q185" s="30"/>
      <c r="R185" s="30"/>
      <c r="S185"/>
      <c r="T185"/>
      <c r="U185"/>
      <c r="V185"/>
      <c r="W185"/>
      <c r="X185"/>
    </row>
    <row r="186" spans="1:24" ht="12.75">
      <c r="A186" s="29"/>
      <c r="B186" s="29"/>
      <c r="C186" s="38"/>
      <c r="D186" s="38"/>
      <c r="E186" s="29"/>
      <c r="F186" s="30"/>
      <c r="G186" s="30"/>
      <c r="H186"/>
      <c r="I186"/>
      <c r="J186"/>
      <c r="K186"/>
      <c r="L186"/>
      <c r="M186"/>
      <c r="N186"/>
      <c r="O186"/>
      <c r="P186" s="30"/>
      <c r="Q186" s="30"/>
      <c r="R186" s="30"/>
      <c r="S186"/>
      <c r="T186"/>
      <c r="U186"/>
      <c r="V186"/>
      <c r="W186"/>
      <c r="X186"/>
    </row>
    <row r="187" spans="1:24" ht="12.75">
      <c r="A187" s="29"/>
      <c r="B187" s="29"/>
      <c r="C187" s="38"/>
      <c r="D187" s="38"/>
      <c r="E187" s="29"/>
      <c r="F187" s="30"/>
      <c r="G187" s="30"/>
      <c r="H187"/>
      <c r="I187"/>
      <c r="J187"/>
      <c r="K187"/>
      <c r="L187"/>
      <c r="M187"/>
      <c r="N187"/>
      <c r="O187"/>
      <c r="P187" s="30"/>
      <c r="Q187" s="30"/>
      <c r="R187" s="30"/>
      <c r="S187"/>
      <c r="T187"/>
      <c r="U187"/>
      <c r="V187"/>
      <c r="W187"/>
      <c r="X187"/>
    </row>
    <row r="188" spans="1:24" ht="12.75">
      <c r="A188" s="29"/>
      <c r="B188" s="29"/>
      <c r="C188" s="38"/>
      <c r="D188" s="38"/>
      <c r="E188" s="29"/>
      <c r="F188" s="30"/>
      <c r="G188" s="30"/>
      <c r="H188"/>
      <c r="I188"/>
      <c r="J188"/>
      <c r="K188"/>
      <c r="L188"/>
      <c r="M188"/>
      <c r="N188"/>
      <c r="O188"/>
      <c r="P188" s="30"/>
      <c r="Q188" s="30"/>
      <c r="R188" s="30"/>
      <c r="S188"/>
      <c r="T188"/>
      <c r="U188"/>
      <c r="V188"/>
      <c r="W188"/>
      <c r="X188"/>
    </row>
    <row r="189" spans="1:24" ht="12.75">
      <c r="A189" s="29"/>
      <c r="B189" s="29"/>
      <c r="C189" s="38"/>
      <c r="D189" s="38"/>
      <c r="E189" s="29"/>
      <c r="F189" s="30"/>
      <c r="G189" s="30"/>
      <c r="H189"/>
      <c r="I189"/>
      <c r="J189"/>
      <c r="K189"/>
      <c r="L189"/>
      <c r="M189"/>
      <c r="N189"/>
      <c r="O189"/>
      <c r="P189" s="30"/>
      <c r="Q189" s="30"/>
      <c r="R189" s="30"/>
      <c r="S189"/>
      <c r="T189"/>
      <c r="U189"/>
      <c r="V189"/>
      <c r="W189"/>
      <c r="X189"/>
    </row>
    <row r="190" spans="1:24" ht="12.75">
      <c r="A190" s="29"/>
      <c r="B190" s="29"/>
      <c r="C190" s="38"/>
      <c r="D190" s="38"/>
      <c r="E190" s="29"/>
      <c r="F190" s="30"/>
      <c r="G190" s="30"/>
      <c r="H190"/>
      <c r="I190"/>
      <c r="J190"/>
      <c r="K190"/>
      <c r="L190"/>
      <c r="M190"/>
      <c r="N190"/>
      <c r="O190"/>
      <c r="P190" s="30"/>
      <c r="Q190" s="30"/>
      <c r="R190" s="30"/>
      <c r="S190"/>
      <c r="T190"/>
      <c r="U190"/>
      <c r="V190"/>
      <c r="W190"/>
      <c r="X190"/>
    </row>
    <row r="191" spans="1:24" ht="12.75">
      <c r="A191" s="29"/>
      <c r="B191" s="29"/>
      <c r="C191" s="38"/>
      <c r="D191" s="38"/>
      <c r="E191" s="29"/>
      <c r="F191" s="30"/>
      <c r="G191" s="30"/>
      <c r="H191"/>
      <c r="I191"/>
      <c r="J191"/>
      <c r="K191"/>
      <c r="L191"/>
      <c r="M191"/>
      <c r="N191"/>
      <c r="O191"/>
      <c r="P191" s="30"/>
      <c r="Q191" s="30"/>
      <c r="R191" s="30"/>
      <c r="S191"/>
      <c r="T191"/>
      <c r="U191"/>
      <c r="V191"/>
      <c r="W191"/>
      <c r="X191"/>
    </row>
    <row r="192" spans="1:24" ht="12.75">
      <c r="A192" s="29"/>
      <c r="B192" s="29"/>
      <c r="C192" s="38"/>
      <c r="D192" s="38"/>
      <c r="E192" s="29"/>
      <c r="F192" s="30"/>
      <c r="G192" s="30"/>
      <c r="H192"/>
      <c r="I192"/>
      <c r="J192"/>
      <c r="K192"/>
      <c r="L192"/>
      <c r="M192"/>
      <c r="N192"/>
      <c r="O192"/>
      <c r="P192" s="30"/>
      <c r="Q192" s="30"/>
      <c r="R192" s="30"/>
      <c r="S192"/>
      <c r="T192"/>
      <c r="U192"/>
      <c r="V192"/>
      <c r="W192"/>
      <c r="X192"/>
    </row>
    <row r="193" spans="1:24" ht="12.75">
      <c r="A193" s="29"/>
      <c r="B193" s="29"/>
      <c r="C193" s="38"/>
      <c r="D193" s="38"/>
      <c r="E193" s="29"/>
      <c r="F193" s="30"/>
      <c r="G193" s="30"/>
      <c r="H193"/>
      <c r="I193"/>
      <c r="J193"/>
      <c r="K193"/>
      <c r="L193"/>
      <c r="M193"/>
      <c r="N193"/>
      <c r="O193"/>
      <c r="P193" s="30"/>
      <c r="Q193" s="30"/>
      <c r="R193" s="30"/>
      <c r="S193"/>
      <c r="T193"/>
      <c r="U193"/>
      <c r="V193"/>
      <c r="W193"/>
      <c r="X193"/>
    </row>
    <row r="194" spans="1:24" ht="12.75">
      <c r="A194" s="29"/>
      <c r="B194" s="29"/>
      <c r="C194" s="38"/>
      <c r="D194" s="38"/>
      <c r="E194" s="29"/>
      <c r="F194" s="30"/>
      <c r="G194" s="30"/>
      <c r="H194"/>
      <c r="I194"/>
      <c r="J194"/>
      <c r="K194"/>
      <c r="L194"/>
      <c r="M194"/>
      <c r="N194"/>
      <c r="O194"/>
      <c r="P194" s="30"/>
      <c r="Q194" s="30"/>
      <c r="R194" s="30"/>
      <c r="S194"/>
      <c r="T194"/>
      <c r="U194"/>
      <c r="V194"/>
      <c r="W194"/>
      <c r="X194"/>
    </row>
    <row r="195" spans="1:24" ht="12.75">
      <c r="A195" s="29"/>
      <c r="B195" s="29"/>
      <c r="C195" s="38"/>
      <c r="D195" s="38"/>
      <c r="E195" s="29"/>
      <c r="F195" s="30"/>
      <c r="G195" s="30"/>
      <c r="H195"/>
      <c r="I195"/>
      <c r="J195"/>
      <c r="K195"/>
      <c r="L195"/>
      <c r="M195"/>
      <c r="N195"/>
      <c r="O195"/>
      <c r="P195" s="30"/>
      <c r="Q195" s="30"/>
      <c r="R195" s="30"/>
      <c r="S195"/>
      <c r="T195"/>
      <c r="U195"/>
      <c r="V195"/>
      <c r="W195"/>
      <c r="X195"/>
    </row>
    <row r="196" spans="1:24" ht="12.75">
      <c r="A196" s="29"/>
      <c r="B196" s="29"/>
      <c r="C196" s="38"/>
      <c r="D196" s="38"/>
      <c r="E196" s="29"/>
      <c r="F196" s="30"/>
      <c r="G196" s="30"/>
      <c r="H196"/>
      <c r="I196"/>
      <c r="J196"/>
      <c r="K196"/>
      <c r="L196"/>
      <c r="M196"/>
      <c r="N196"/>
      <c r="O196"/>
      <c r="P196" s="30"/>
      <c r="Q196" s="30"/>
      <c r="R196" s="30"/>
      <c r="S196"/>
      <c r="T196"/>
      <c r="U196"/>
      <c r="V196"/>
      <c r="W196"/>
      <c r="X196"/>
    </row>
    <row r="197" spans="1:24" ht="12.75">
      <c r="A197" s="29"/>
      <c r="B197" s="29"/>
      <c r="C197" s="38"/>
      <c r="D197" s="38"/>
      <c r="E197" s="29"/>
      <c r="F197" s="30"/>
      <c r="G197" s="30"/>
      <c r="H197"/>
      <c r="I197"/>
      <c r="J197"/>
      <c r="K197"/>
      <c r="L197"/>
      <c r="M197"/>
      <c r="N197"/>
      <c r="O197"/>
      <c r="P197" s="30"/>
      <c r="Q197" s="30"/>
      <c r="R197" s="30"/>
      <c r="S197"/>
      <c r="T197"/>
      <c r="U197"/>
      <c r="V197"/>
      <c r="W197"/>
      <c r="X197"/>
    </row>
    <row r="198" spans="1:24" ht="12.75">
      <c r="A198" s="29"/>
      <c r="B198" s="29"/>
      <c r="C198" s="38"/>
      <c r="D198" s="38"/>
      <c r="E198" s="29"/>
      <c r="F198" s="30"/>
      <c r="G198" s="30"/>
      <c r="H198"/>
      <c r="I198"/>
      <c r="J198"/>
      <c r="K198"/>
      <c r="L198"/>
      <c r="M198"/>
      <c r="N198"/>
      <c r="O198"/>
      <c r="P198" s="30"/>
      <c r="Q198" s="30"/>
      <c r="R198" s="30"/>
      <c r="S198"/>
      <c r="T198"/>
      <c r="U198"/>
      <c r="V198"/>
      <c r="W198"/>
      <c r="X198"/>
    </row>
    <row r="199" spans="1:24" ht="12.75">
      <c r="A199" s="29"/>
      <c r="B199" s="29"/>
      <c r="C199" s="38"/>
      <c r="D199" s="38"/>
      <c r="E199" s="29"/>
      <c r="F199" s="30"/>
      <c r="G199" s="30"/>
      <c r="H199"/>
      <c r="I199"/>
      <c r="J199"/>
      <c r="K199"/>
      <c r="L199"/>
      <c r="M199"/>
      <c r="N199"/>
      <c r="O199"/>
      <c r="P199" s="30"/>
      <c r="Q199" s="30"/>
      <c r="R199" s="30"/>
      <c r="S199"/>
      <c r="T199"/>
      <c r="U199"/>
      <c r="V199"/>
      <c r="W199"/>
      <c r="X199"/>
    </row>
    <row r="200" spans="1:24" ht="12.75">
      <c r="A200" s="29"/>
      <c r="B200" s="29"/>
      <c r="C200" s="38"/>
      <c r="D200" s="38"/>
      <c r="E200" s="29"/>
      <c r="F200" s="30"/>
      <c r="G200" s="30"/>
      <c r="H200"/>
      <c r="I200"/>
      <c r="J200"/>
      <c r="K200"/>
      <c r="L200"/>
      <c r="M200"/>
      <c r="N200"/>
      <c r="O200"/>
      <c r="P200" s="30"/>
      <c r="Q200" s="30"/>
      <c r="R200" s="30"/>
      <c r="S200"/>
      <c r="T200"/>
      <c r="U200"/>
      <c r="V200"/>
      <c r="W200"/>
      <c r="X200"/>
    </row>
    <row r="201" spans="1:24" ht="12.75">
      <c r="A201" s="29"/>
      <c r="B201" s="29"/>
      <c r="C201" s="38"/>
      <c r="D201" s="38"/>
      <c r="E201" s="29"/>
      <c r="F201" s="30"/>
      <c r="G201" s="30"/>
      <c r="H201"/>
      <c r="I201"/>
      <c r="J201"/>
      <c r="K201"/>
      <c r="L201"/>
      <c r="M201"/>
      <c r="N201"/>
      <c r="O201"/>
      <c r="P201" s="30"/>
      <c r="Q201" s="30"/>
      <c r="R201" s="30"/>
      <c r="S201"/>
      <c r="T201"/>
      <c r="U201"/>
      <c r="V201"/>
      <c r="W201"/>
      <c r="X201"/>
    </row>
    <row r="202" spans="1:24" ht="12.75">
      <c r="A202" s="29"/>
      <c r="B202" s="29"/>
      <c r="C202" s="38"/>
      <c r="D202" s="38"/>
      <c r="E202" s="29"/>
      <c r="F202" s="30"/>
      <c r="G202" s="30"/>
      <c r="H202"/>
      <c r="I202"/>
      <c r="J202"/>
      <c r="K202"/>
      <c r="L202"/>
      <c r="M202"/>
      <c r="N202"/>
      <c r="O202"/>
      <c r="P202" s="30"/>
      <c r="Q202" s="30"/>
      <c r="R202" s="30"/>
      <c r="S202"/>
      <c r="T202"/>
      <c r="U202"/>
      <c r="V202"/>
      <c r="W202"/>
      <c r="X202"/>
    </row>
    <row r="203" spans="1:24" ht="12.75">
      <c r="A203" s="29"/>
      <c r="B203" s="29"/>
      <c r="C203" s="38"/>
      <c r="D203" s="38"/>
      <c r="E203" s="29"/>
      <c r="F203" s="30"/>
      <c r="G203" s="30"/>
      <c r="H203"/>
      <c r="I203"/>
      <c r="J203"/>
      <c r="K203"/>
      <c r="L203"/>
      <c r="M203"/>
      <c r="N203"/>
      <c r="O203"/>
      <c r="P203" s="30"/>
      <c r="Q203" s="30"/>
      <c r="R203" s="30"/>
      <c r="S203"/>
      <c r="T203"/>
      <c r="U203"/>
      <c r="V203"/>
      <c r="W203"/>
      <c r="X203"/>
    </row>
    <row r="204" spans="1:24" ht="12.75">
      <c r="A204" s="29"/>
      <c r="B204" s="29"/>
      <c r="C204" s="38"/>
      <c r="D204" s="38"/>
      <c r="E204" s="29"/>
      <c r="F204" s="30"/>
      <c r="G204" s="30"/>
      <c r="H204"/>
      <c r="I204"/>
      <c r="J204"/>
      <c r="K204"/>
      <c r="L204"/>
      <c r="M204"/>
      <c r="N204"/>
      <c r="O204"/>
      <c r="P204" s="30"/>
      <c r="Q204" s="30"/>
      <c r="R204" s="30"/>
      <c r="S204"/>
      <c r="T204"/>
      <c r="U204"/>
      <c r="V204"/>
      <c r="W204"/>
      <c r="X204"/>
    </row>
    <row r="205" spans="1:24" ht="12.75">
      <c r="A205" s="29"/>
      <c r="B205" s="29"/>
      <c r="C205" s="38"/>
      <c r="D205" s="38"/>
      <c r="E205" s="29"/>
      <c r="F205" s="30"/>
      <c r="G205" s="30"/>
      <c r="H205"/>
      <c r="I205"/>
      <c r="J205"/>
      <c r="K205"/>
      <c r="L205"/>
      <c r="M205"/>
      <c r="N205"/>
      <c r="O205"/>
      <c r="P205" s="30"/>
      <c r="Q205" s="30"/>
      <c r="R205" s="30"/>
      <c r="S205"/>
      <c r="T205"/>
      <c r="U205"/>
      <c r="V205"/>
      <c r="W205"/>
      <c r="X205"/>
    </row>
    <row r="206" spans="1:24" ht="12.75">
      <c r="A206" s="29"/>
      <c r="B206" s="29"/>
      <c r="C206" s="38"/>
      <c r="D206" s="38"/>
      <c r="E206" s="29"/>
      <c r="F206" s="30"/>
      <c r="G206" s="30"/>
      <c r="H206"/>
      <c r="I206"/>
      <c r="J206"/>
      <c r="K206"/>
      <c r="L206"/>
      <c r="M206"/>
      <c r="N206"/>
      <c r="O206"/>
      <c r="P206" s="30"/>
      <c r="Q206" s="30"/>
      <c r="R206" s="30"/>
      <c r="S206"/>
      <c r="T206"/>
      <c r="U206"/>
      <c r="V206"/>
      <c r="W206"/>
      <c r="X206"/>
    </row>
    <row r="207" spans="1:24" ht="12.75">
      <c r="A207" s="29"/>
      <c r="B207" s="29"/>
      <c r="C207" s="38"/>
      <c r="D207" s="38"/>
      <c r="E207" s="29"/>
      <c r="F207" s="30"/>
      <c r="G207" s="30"/>
      <c r="H207"/>
      <c r="I207"/>
      <c r="J207"/>
      <c r="K207"/>
      <c r="L207"/>
      <c r="M207"/>
      <c r="N207"/>
      <c r="O207"/>
      <c r="P207" s="30"/>
      <c r="Q207" s="30"/>
      <c r="R207" s="30"/>
      <c r="S207"/>
      <c r="T207"/>
      <c r="U207"/>
      <c r="V207"/>
      <c r="W207"/>
      <c r="X207"/>
    </row>
    <row r="208" spans="1:24" ht="12.75">
      <c r="A208" s="29"/>
      <c r="B208" s="29"/>
      <c r="C208" s="38"/>
      <c r="D208" s="38"/>
      <c r="E208" s="29"/>
      <c r="F208" s="30"/>
      <c r="G208" s="30"/>
      <c r="H208"/>
      <c r="I208"/>
      <c r="J208"/>
      <c r="K208"/>
      <c r="L208"/>
      <c r="M208"/>
      <c r="N208"/>
      <c r="O208"/>
      <c r="P208" s="30"/>
      <c r="Q208" s="30"/>
      <c r="R208" s="30"/>
      <c r="S208"/>
      <c r="T208"/>
      <c r="U208"/>
      <c r="V208"/>
      <c r="W208"/>
      <c r="X208"/>
    </row>
    <row r="209" spans="1:24" ht="12.75">
      <c r="A209" s="29"/>
      <c r="B209" s="29"/>
      <c r="C209" s="38"/>
      <c r="D209" s="38"/>
      <c r="E209" s="29"/>
      <c r="F209" s="30"/>
      <c r="G209" s="30"/>
      <c r="H209"/>
      <c r="I209"/>
      <c r="J209"/>
      <c r="K209"/>
      <c r="L209"/>
      <c r="M209"/>
      <c r="N209"/>
      <c r="O209"/>
      <c r="P209" s="30"/>
      <c r="Q209" s="30"/>
      <c r="R209" s="30"/>
      <c r="S209"/>
      <c r="T209"/>
      <c r="U209"/>
      <c r="V209"/>
      <c r="W209"/>
      <c r="X209"/>
    </row>
    <row r="210" spans="1:24" ht="12.75">
      <c r="A210" s="29"/>
      <c r="B210" s="29"/>
      <c r="C210" s="38"/>
      <c r="D210" s="38"/>
      <c r="E210" s="29"/>
      <c r="F210" s="30"/>
      <c r="G210" s="30"/>
      <c r="H210"/>
      <c r="I210"/>
      <c r="J210"/>
      <c r="K210"/>
      <c r="L210"/>
      <c r="M210"/>
      <c r="N210"/>
      <c r="O210"/>
      <c r="P210" s="30"/>
      <c r="Q210" s="30"/>
      <c r="R210" s="30"/>
      <c r="S210"/>
      <c r="T210"/>
      <c r="U210"/>
      <c r="V210"/>
      <c r="W210"/>
      <c r="X210"/>
    </row>
    <row r="211" spans="1:24" ht="12.75">
      <c r="A211" s="29"/>
      <c r="B211" s="29"/>
      <c r="C211" s="38"/>
      <c r="D211" s="38"/>
      <c r="E211" s="29"/>
      <c r="F211" s="30"/>
      <c r="G211" s="30"/>
      <c r="H211"/>
      <c r="I211"/>
      <c r="J211"/>
      <c r="K211"/>
      <c r="L211"/>
      <c r="M211"/>
      <c r="N211"/>
      <c r="O211"/>
      <c r="P211" s="30"/>
      <c r="Q211" s="30"/>
      <c r="R211" s="30"/>
      <c r="S211"/>
      <c r="T211"/>
      <c r="U211"/>
      <c r="V211"/>
      <c r="W211"/>
      <c r="X211"/>
    </row>
    <row r="212" spans="1:24" ht="12.75">
      <c r="A212" s="29"/>
      <c r="B212" s="29"/>
      <c r="C212" s="38"/>
      <c r="D212" s="38"/>
      <c r="E212" s="29"/>
      <c r="F212" s="30"/>
      <c r="G212" s="30"/>
      <c r="H212"/>
      <c r="I212"/>
      <c r="J212"/>
      <c r="K212"/>
      <c r="L212"/>
      <c r="M212"/>
      <c r="N212"/>
      <c r="O212"/>
      <c r="P212" s="30"/>
      <c r="Q212" s="30"/>
      <c r="R212" s="30"/>
      <c r="S212"/>
      <c r="T212"/>
      <c r="U212"/>
      <c r="V212"/>
      <c r="W212"/>
      <c r="X212"/>
    </row>
    <row r="213" spans="1:24" ht="12.75">
      <c r="A213" s="29"/>
      <c r="B213" s="29"/>
      <c r="C213" s="38"/>
      <c r="D213" s="38"/>
      <c r="E213" s="29"/>
      <c r="F213" s="30"/>
      <c r="G213" s="30"/>
      <c r="H213"/>
      <c r="I213"/>
      <c r="J213"/>
      <c r="K213"/>
      <c r="L213"/>
      <c r="M213"/>
      <c r="N213"/>
      <c r="O213"/>
      <c r="P213" s="30"/>
      <c r="Q213" s="30"/>
      <c r="R213" s="30"/>
      <c r="S213"/>
      <c r="T213"/>
      <c r="U213"/>
      <c r="V213"/>
      <c r="W213"/>
      <c r="X213"/>
    </row>
    <row r="214" spans="1:24" ht="12.75">
      <c r="A214" s="29"/>
      <c r="B214" s="29"/>
      <c r="C214" s="38"/>
      <c r="D214" s="38"/>
      <c r="E214" s="29"/>
      <c r="F214" s="30"/>
      <c r="G214" s="30"/>
      <c r="H214"/>
      <c r="I214"/>
      <c r="J214"/>
      <c r="K214"/>
      <c r="L214"/>
      <c r="M214"/>
      <c r="N214"/>
      <c r="O214"/>
      <c r="P214" s="30"/>
      <c r="Q214" s="30"/>
      <c r="R214" s="30"/>
      <c r="S214"/>
      <c r="T214"/>
      <c r="U214"/>
      <c r="V214"/>
      <c r="W214"/>
      <c r="X214"/>
    </row>
    <row r="215" spans="1:24" ht="12.75">
      <c r="A215" s="29"/>
      <c r="B215" s="29"/>
      <c r="C215" s="38"/>
      <c r="D215" s="38"/>
      <c r="E215" s="29"/>
      <c r="F215" s="30"/>
      <c r="G215" s="30"/>
      <c r="H215"/>
      <c r="I215"/>
      <c r="J215"/>
      <c r="K215"/>
      <c r="L215"/>
      <c r="M215"/>
      <c r="N215"/>
      <c r="O215"/>
      <c r="P215" s="30"/>
      <c r="Q215" s="30"/>
      <c r="R215" s="30"/>
      <c r="S215"/>
      <c r="T215"/>
      <c r="U215"/>
      <c r="V215"/>
      <c r="W215"/>
      <c r="X215"/>
    </row>
    <row r="216" spans="1:24" ht="12.75">
      <c r="A216" s="29"/>
      <c r="B216" s="29"/>
      <c r="C216" s="38"/>
      <c r="D216" s="38"/>
      <c r="E216" s="29"/>
      <c r="F216" s="30"/>
      <c r="G216" s="30"/>
      <c r="H216"/>
      <c r="I216"/>
      <c r="J216"/>
      <c r="K216"/>
      <c r="L216"/>
      <c r="M216"/>
      <c r="N216"/>
      <c r="O216"/>
      <c r="P216" s="30"/>
      <c r="Q216" s="30"/>
      <c r="R216" s="30"/>
      <c r="S216"/>
      <c r="T216"/>
      <c r="U216"/>
      <c r="V216"/>
      <c r="W216"/>
      <c r="X216"/>
    </row>
    <row r="217" spans="1:24" ht="12.75">
      <c r="A217" s="29"/>
      <c r="B217" s="29"/>
      <c r="C217" s="38"/>
      <c r="D217" s="38"/>
      <c r="E217" s="29"/>
      <c r="F217" s="30"/>
      <c r="G217" s="30"/>
      <c r="H217"/>
      <c r="I217"/>
      <c r="J217"/>
      <c r="K217"/>
      <c r="L217"/>
      <c r="M217"/>
      <c r="N217"/>
      <c r="O217"/>
      <c r="P217" s="30"/>
      <c r="Q217" s="30"/>
      <c r="R217" s="30"/>
      <c r="S217"/>
      <c r="T217"/>
      <c r="U217"/>
      <c r="V217"/>
      <c r="W217"/>
      <c r="X217"/>
    </row>
    <row r="218" spans="1:24" ht="12.75">
      <c r="A218" s="29"/>
      <c r="B218" s="29"/>
      <c r="C218" s="38"/>
      <c r="D218" s="38"/>
      <c r="E218" s="29"/>
      <c r="F218" s="30"/>
      <c r="G218" s="30"/>
      <c r="H218"/>
      <c r="I218"/>
      <c r="J218"/>
      <c r="K218"/>
      <c r="L218"/>
      <c r="M218"/>
      <c r="N218"/>
      <c r="O218"/>
      <c r="P218" s="30"/>
      <c r="Q218" s="30"/>
      <c r="R218" s="30"/>
      <c r="S218"/>
      <c r="T218"/>
      <c r="U218"/>
      <c r="V218"/>
      <c r="W218"/>
      <c r="X218"/>
    </row>
    <row r="219" spans="1:24" ht="12.75">
      <c r="A219" s="29"/>
      <c r="B219" s="29"/>
      <c r="C219" s="38"/>
      <c r="D219" s="38"/>
      <c r="E219" s="29"/>
      <c r="F219" s="30"/>
      <c r="G219" s="30"/>
      <c r="H219"/>
      <c r="I219"/>
      <c r="J219"/>
      <c r="K219"/>
      <c r="L219"/>
      <c r="M219"/>
      <c r="N219"/>
      <c r="O219"/>
      <c r="P219" s="30"/>
      <c r="Q219" s="30"/>
      <c r="R219" s="30"/>
      <c r="S219"/>
      <c r="T219"/>
      <c r="U219"/>
      <c r="V219"/>
      <c r="W219"/>
      <c r="X219"/>
    </row>
    <row r="220" spans="1:24" ht="12.75">
      <c r="A220" s="29"/>
      <c r="B220" s="29"/>
      <c r="C220" s="38"/>
      <c r="D220" s="38"/>
      <c r="E220" s="29"/>
      <c r="F220" s="30"/>
      <c r="G220" s="30"/>
      <c r="H220"/>
      <c r="I220"/>
      <c r="J220"/>
      <c r="K220"/>
      <c r="L220"/>
      <c r="M220"/>
      <c r="N220"/>
      <c r="O220"/>
      <c r="P220" s="30"/>
      <c r="Q220" s="30"/>
      <c r="R220" s="30"/>
      <c r="S220"/>
      <c r="T220"/>
      <c r="U220"/>
      <c r="V220"/>
      <c r="W220"/>
      <c r="X220"/>
    </row>
    <row r="221" spans="1:24" ht="12.75">
      <c r="A221" s="29"/>
      <c r="B221" s="29"/>
      <c r="C221" s="38"/>
      <c r="D221" s="38"/>
      <c r="E221" s="29"/>
      <c r="F221" s="30"/>
      <c r="G221" s="30"/>
      <c r="H221"/>
      <c r="I221"/>
      <c r="J221"/>
      <c r="K221"/>
      <c r="L221"/>
      <c r="M221"/>
      <c r="N221"/>
      <c r="O221"/>
      <c r="P221" s="30"/>
      <c r="Q221" s="30"/>
      <c r="R221" s="30"/>
      <c r="S221"/>
      <c r="T221"/>
      <c r="U221"/>
      <c r="V221"/>
      <c r="W221"/>
      <c r="X221"/>
    </row>
    <row r="222" spans="1:24" ht="12.75">
      <c r="A222" s="29"/>
      <c r="B222" s="29"/>
      <c r="C222" s="38"/>
      <c r="D222" s="38"/>
      <c r="E222" s="29"/>
      <c r="F222" s="30"/>
      <c r="G222" s="30"/>
      <c r="H222"/>
      <c r="I222"/>
      <c r="J222"/>
      <c r="K222"/>
      <c r="L222"/>
      <c r="M222"/>
      <c r="N222"/>
      <c r="O222"/>
      <c r="P222" s="30"/>
      <c r="Q222" s="30"/>
      <c r="R222" s="30"/>
      <c r="S222"/>
      <c r="T222"/>
      <c r="U222"/>
      <c r="V222"/>
      <c r="W222"/>
      <c r="X222"/>
    </row>
    <row r="223" spans="1:24" ht="12.75">
      <c r="A223" s="29"/>
      <c r="B223" s="29"/>
      <c r="C223" s="38"/>
      <c r="D223" s="38"/>
      <c r="E223" s="29"/>
      <c r="F223" s="30"/>
      <c r="G223" s="30"/>
      <c r="H223"/>
      <c r="I223"/>
      <c r="J223"/>
      <c r="K223"/>
      <c r="L223"/>
      <c r="M223"/>
      <c r="N223"/>
      <c r="O223"/>
      <c r="P223" s="30"/>
      <c r="Q223" s="30"/>
      <c r="R223" s="30"/>
      <c r="S223"/>
      <c r="T223"/>
      <c r="U223"/>
      <c r="V223"/>
      <c r="W223"/>
      <c r="X223"/>
    </row>
    <row r="224" spans="1:24" ht="12.75">
      <c r="A224" s="29"/>
      <c r="B224" s="29"/>
      <c r="C224" s="38"/>
      <c r="D224" s="38"/>
      <c r="E224" s="29"/>
      <c r="F224" s="30"/>
      <c r="G224" s="30"/>
      <c r="H224"/>
      <c r="I224"/>
      <c r="J224"/>
      <c r="K224"/>
      <c r="L224"/>
      <c r="M224"/>
      <c r="N224"/>
      <c r="O224"/>
      <c r="P224" s="30"/>
      <c r="Q224" s="30"/>
      <c r="R224" s="30"/>
      <c r="S224"/>
      <c r="T224"/>
      <c r="U224"/>
      <c r="V224"/>
      <c r="W224"/>
      <c r="X224"/>
    </row>
    <row r="225" spans="1:24" ht="12.75">
      <c r="A225" s="29"/>
      <c r="B225" s="29"/>
      <c r="C225" s="38"/>
      <c r="D225" s="38"/>
      <c r="E225" s="29"/>
      <c r="F225" s="30"/>
      <c r="G225" s="30"/>
      <c r="H225"/>
      <c r="I225"/>
      <c r="J225"/>
      <c r="K225"/>
      <c r="L225"/>
      <c r="M225"/>
      <c r="N225"/>
      <c r="O225"/>
      <c r="P225" s="30"/>
      <c r="Q225" s="30"/>
      <c r="R225" s="30"/>
      <c r="S225"/>
      <c r="T225"/>
      <c r="U225"/>
      <c r="V225"/>
      <c r="W225"/>
      <c r="X225"/>
    </row>
    <row r="226" spans="1:24" ht="12.75">
      <c r="A226" s="29"/>
      <c r="B226" s="29"/>
      <c r="C226" s="38"/>
      <c r="D226" s="38"/>
      <c r="E226" s="29"/>
      <c r="F226" s="30"/>
      <c r="G226" s="30"/>
      <c r="H226"/>
      <c r="I226"/>
      <c r="J226"/>
      <c r="K226"/>
      <c r="L226"/>
      <c r="M226"/>
      <c r="N226"/>
      <c r="O226"/>
      <c r="P226" s="30"/>
      <c r="Q226" s="30"/>
      <c r="R226" s="30"/>
      <c r="S226"/>
      <c r="T226"/>
      <c r="U226"/>
      <c r="V226"/>
      <c r="W226"/>
      <c r="X226"/>
    </row>
    <row r="227" spans="1:24" ht="12.75">
      <c r="A227" s="29"/>
      <c r="B227" s="29"/>
      <c r="C227" s="38"/>
      <c r="D227" s="38"/>
      <c r="E227" s="29"/>
      <c r="F227" s="30"/>
      <c r="G227" s="30"/>
      <c r="H227"/>
      <c r="I227"/>
      <c r="J227"/>
      <c r="K227"/>
      <c r="L227"/>
      <c r="M227"/>
      <c r="N227"/>
      <c r="O227"/>
      <c r="P227" s="30"/>
      <c r="Q227" s="30"/>
      <c r="R227" s="30"/>
      <c r="S227"/>
      <c r="T227"/>
      <c r="U227"/>
      <c r="V227"/>
      <c r="W227"/>
      <c r="X227"/>
    </row>
    <row r="228" spans="1:24" ht="12.75">
      <c r="A228" s="29"/>
      <c r="B228" s="29"/>
      <c r="C228" s="38"/>
      <c r="D228" s="38"/>
      <c r="E228" s="29"/>
      <c r="F228" s="30"/>
      <c r="G228" s="30"/>
      <c r="H228"/>
      <c r="I228"/>
      <c r="J228"/>
      <c r="K228"/>
      <c r="L228"/>
      <c r="M228"/>
      <c r="N228"/>
      <c r="O228"/>
      <c r="P228" s="30"/>
      <c r="Q228" s="30"/>
      <c r="R228" s="30"/>
      <c r="S228"/>
      <c r="T228"/>
      <c r="U228"/>
      <c r="V228"/>
      <c r="W228"/>
      <c r="X228"/>
    </row>
    <row r="229" spans="1:24" ht="12.75">
      <c r="A229" s="29"/>
      <c r="B229" s="29"/>
      <c r="C229" s="38"/>
      <c r="D229" s="38"/>
      <c r="E229" s="29"/>
      <c r="F229" s="30"/>
      <c r="G229" s="30"/>
      <c r="H229"/>
      <c r="I229"/>
      <c r="J229"/>
      <c r="K229"/>
      <c r="L229"/>
      <c r="M229"/>
      <c r="N229"/>
      <c r="O229"/>
      <c r="P229" s="30"/>
      <c r="Q229" s="30"/>
      <c r="R229" s="30"/>
      <c r="S229"/>
      <c r="T229"/>
      <c r="U229"/>
      <c r="V229"/>
      <c r="W229"/>
      <c r="X229"/>
    </row>
    <row r="230" spans="1:24" ht="12.75">
      <c r="A230" s="29"/>
      <c r="B230" s="29"/>
      <c r="C230" s="38"/>
      <c r="D230" s="38"/>
      <c r="E230" s="29"/>
      <c r="F230" s="30"/>
      <c r="G230" s="30"/>
      <c r="H230"/>
      <c r="I230"/>
      <c r="J230"/>
      <c r="K230"/>
      <c r="L230"/>
      <c r="M230"/>
      <c r="N230"/>
      <c r="O230"/>
      <c r="P230" s="30"/>
      <c r="Q230" s="30"/>
      <c r="R230" s="30"/>
      <c r="S230"/>
      <c r="T230"/>
      <c r="U230"/>
      <c r="V230"/>
      <c r="W230"/>
      <c r="X230"/>
    </row>
    <row r="231" spans="1:24" ht="12.75">
      <c r="A231" s="29"/>
      <c r="B231" s="29"/>
      <c r="C231" s="38"/>
      <c r="D231" s="38"/>
      <c r="E231" s="29"/>
      <c r="F231" s="30"/>
      <c r="G231" s="30"/>
      <c r="H231"/>
      <c r="I231"/>
      <c r="J231"/>
      <c r="K231"/>
      <c r="L231"/>
      <c r="M231"/>
      <c r="N231"/>
      <c r="O231"/>
      <c r="P231" s="30"/>
      <c r="Q231" s="30"/>
      <c r="R231" s="30"/>
      <c r="S231"/>
      <c r="T231"/>
      <c r="U231"/>
      <c r="V231"/>
      <c r="W231"/>
      <c r="X231"/>
    </row>
    <row r="232" spans="1:24" ht="12.75">
      <c r="A232" s="29"/>
      <c r="B232" s="29"/>
      <c r="C232" s="38"/>
      <c r="D232" s="38"/>
      <c r="E232" s="29"/>
      <c r="F232" s="30"/>
      <c r="G232" s="30"/>
      <c r="H232"/>
      <c r="I232"/>
      <c r="J232"/>
      <c r="K232"/>
      <c r="L232"/>
      <c r="M232"/>
      <c r="N232"/>
      <c r="O232"/>
      <c r="P232" s="30"/>
      <c r="Q232" s="30"/>
      <c r="R232" s="30"/>
      <c r="S232"/>
      <c r="T232"/>
      <c r="U232"/>
      <c r="V232"/>
      <c r="W232"/>
      <c r="X232"/>
    </row>
    <row r="233" spans="1:24" ht="12.75">
      <c r="A233" s="29"/>
      <c r="B233" s="29"/>
      <c r="C233" s="38"/>
      <c r="D233" s="38"/>
      <c r="E233" s="29"/>
      <c r="F233" s="30"/>
      <c r="G233" s="30"/>
      <c r="H233"/>
      <c r="I233"/>
      <c r="J233"/>
      <c r="K233"/>
      <c r="L233"/>
      <c r="M233"/>
      <c r="N233"/>
      <c r="O233"/>
      <c r="P233" s="30"/>
      <c r="Q233" s="30"/>
      <c r="R233" s="30"/>
      <c r="S233"/>
      <c r="T233"/>
      <c r="U233"/>
      <c r="V233"/>
      <c r="W233"/>
      <c r="X233"/>
    </row>
    <row r="234" spans="1:24" ht="12.75">
      <c r="A234" s="29"/>
      <c r="B234" s="29"/>
      <c r="C234" s="38"/>
      <c r="D234" s="38"/>
      <c r="E234" s="29"/>
      <c r="F234" s="30"/>
      <c r="G234" s="30"/>
      <c r="H234"/>
      <c r="I234"/>
      <c r="J234"/>
      <c r="K234"/>
      <c r="L234"/>
      <c r="M234"/>
      <c r="N234"/>
      <c r="O234"/>
      <c r="P234" s="30"/>
      <c r="Q234" s="30"/>
      <c r="R234" s="30"/>
      <c r="S234"/>
      <c r="T234"/>
      <c r="U234"/>
      <c r="V234"/>
      <c r="W234"/>
      <c r="X234"/>
    </row>
    <row r="235" spans="1:24" ht="12.75">
      <c r="A235" s="29"/>
      <c r="B235" s="29"/>
      <c r="C235" s="38"/>
      <c r="D235" s="38"/>
      <c r="E235" s="29"/>
      <c r="F235" s="30"/>
      <c r="G235" s="30"/>
      <c r="H235"/>
      <c r="I235"/>
      <c r="J235"/>
      <c r="K235"/>
      <c r="L235"/>
      <c r="M235"/>
      <c r="N235"/>
      <c r="O235"/>
      <c r="P235" s="30"/>
      <c r="Q235" s="30"/>
      <c r="R235" s="30"/>
      <c r="S235"/>
      <c r="T235"/>
      <c r="U235"/>
      <c r="V235"/>
      <c r="W235"/>
      <c r="X235"/>
    </row>
    <row r="236" spans="1:24" ht="12.75">
      <c r="A236" s="29"/>
      <c r="B236" s="29"/>
      <c r="C236" s="38"/>
      <c r="D236" s="38"/>
      <c r="E236" s="29"/>
      <c r="F236" s="30"/>
      <c r="G236" s="30"/>
      <c r="H236"/>
      <c r="I236"/>
      <c r="J236"/>
      <c r="K236"/>
      <c r="L236"/>
      <c r="M236"/>
      <c r="N236"/>
      <c r="O236"/>
      <c r="P236" s="30"/>
      <c r="Q236" s="30"/>
      <c r="R236" s="30"/>
      <c r="S236"/>
      <c r="T236"/>
      <c r="U236"/>
      <c r="V236"/>
      <c r="W236"/>
      <c r="X236"/>
    </row>
    <row r="237" spans="1:24" ht="12.75">
      <c r="A237" s="29"/>
      <c r="B237" s="29"/>
      <c r="C237" s="38"/>
      <c r="D237" s="38"/>
      <c r="E237" s="29"/>
      <c r="F237" s="30"/>
      <c r="G237" s="30"/>
      <c r="H237"/>
      <c r="I237"/>
      <c r="J237"/>
      <c r="K237"/>
      <c r="L237"/>
      <c r="M237"/>
      <c r="N237"/>
      <c r="O237"/>
      <c r="P237" s="30"/>
      <c r="Q237" s="30"/>
      <c r="R237" s="30"/>
      <c r="S237"/>
      <c r="T237"/>
      <c r="U237"/>
      <c r="V237"/>
      <c r="W237"/>
      <c r="X237"/>
    </row>
    <row r="238" spans="1:24" ht="12.75">
      <c r="A238" s="29"/>
      <c r="B238" s="29"/>
      <c r="C238" s="38"/>
      <c r="D238" s="38"/>
      <c r="E238" s="29"/>
      <c r="F238" s="30"/>
      <c r="G238" s="30"/>
      <c r="H238"/>
      <c r="I238"/>
      <c r="J238"/>
      <c r="K238"/>
      <c r="L238"/>
      <c r="M238"/>
      <c r="N238"/>
      <c r="O238"/>
      <c r="P238" s="30"/>
      <c r="Q238" s="30"/>
      <c r="R238" s="30"/>
      <c r="S238"/>
      <c r="T238"/>
      <c r="U238"/>
      <c r="V238"/>
      <c r="W238"/>
      <c r="X238"/>
    </row>
    <row r="239" spans="1:24" ht="12.75">
      <c r="A239" s="29"/>
      <c r="B239" s="29"/>
      <c r="C239" s="38"/>
      <c r="D239" s="38"/>
      <c r="E239" s="29"/>
      <c r="F239" s="30"/>
      <c r="G239" s="30"/>
      <c r="H239"/>
      <c r="I239"/>
      <c r="J239"/>
      <c r="K239"/>
      <c r="L239"/>
      <c r="M239"/>
      <c r="N239"/>
      <c r="O239"/>
      <c r="P239" s="30"/>
      <c r="Q239" s="30"/>
      <c r="R239" s="30"/>
      <c r="S239"/>
      <c r="T239"/>
      <c r="U239"/>
      <c r="V239"/>
      <c r="W239"/>
      <c r="X239"/>
    </row>
    <row r="240" spans="1:24" ht="12.75">
      <c r="A240" s="29"/>
      <c r="B240" s="29"/>
      <c r="C240" s="38"/>
      <c r="D240" s="38"/>
      <c r="E240" s="29"/>
      <c r="F240" s="30"/>
      <c r="G240" s="30"/>
      <c r="H240"/>
      <c r="I240"/>
      <c r="J240"/>
      <c r="K240"/>
      <c r="L240"/>
      <c r="M240"/>
      <c r="N240"/>
      <c r="O240"/>
      <c r="P240" s="30"/>
      <c r="Q240" s="30"/>
      <c r="R240" s="30"/>
      <c r="S240"/>
      <c r="T240"/>
      <c r="U240"/>
      <c r="V240"/>
      <c r="W240"/>
      <c r="X240"/>
    </row>
    <row r="241" spans="1:24" ht="12.75">
      <c r="A241" s="29"/>
      <c r="B241" s="29"/>
      <c r="C241" s="38"/>
      <c r="D241" s="38"/>
      <c r="E241" s="29"/>
      <c r="F241" s="30"/>
      <c r="G241" s="30"/>
      <c r="H241"/>
      <c r="I241"/>
      <c r="J241"/>
      <c r="K241"/>
      <c r="L241"/>
      <c r="M241"/>
      <c r="N241"/>
      <c r="O241"/>
      <c r="P241" s="30"/>
      <c r="Q241" s="30"/>
      <c r="R241" s="30"/>
      <c r="S241"/>
      <c r="T241"/>
      <c r="U241"/>
      <c r="V241"/>
      <c r="W241"/>
      <c r="X241"/>
    </row>
    <row r="242" spans="1:24" ht="12.75">
      <c r="A242" s="29"/>
      <c r="B242" s="29"/>
      <c r="C242" s="38"/>
      <c r="D242" s="38"/>
      <c r="E242" s="29"/>
      <c r="F242" s="30"/>
      <c r="G242" s="30"/>
      <c r="H242"/>
      <c r="I242"/>
      <c r="J242"/>
      <c r="K242"/>
      <c r="L242"/>
      <c r="M242"/>
      <c r="N242"/>
      <c r="O242"/>
      <c r="P242" s="30"/>
      <c r="Q242" s="30"/>
      <c r="R242" s="30"/>
      <c r="S242"/>
      <c r="T242"/>
      <c r="U242"/>
      <c r="V242"/>
      <c r="W242"/>
      <c r="X242"/>
    </row>
    <row r="243" spans="1:24" ht="12.75">
      <c r="A243" s="29"/>
      <c r="B243" s="29"/>
      <c r="C243" s="38"/>
      <c r="D243" s="38"/>
      <c r="E243" s="29"/>
      <c r="F243" s="30"/>
      <c r="G243" s="30"/>
      <c r="H243"/>
      <c r="I243"/>
      <c r="J243"/>
      <c r="K243"/>
      <c r="L243"/>
      <c r="M243"/>
      <c r="N243"/>
      <c r="O243"/>
      <c r="P243" s="30"/>
      <c r="Q243" s="30"/>
      <c r="R243" s="30"/>
      <c r="S243"/>
      <c r="T243"/>
      <c r="U243"/>
      <c r="V243"/>
      <c r="W243"/>
      <c r="X243"/>
    </row>
    <row r="244" spans="1:24" ht="12.75">
      <c r="A244" s="29"/>
      <c r="B244" s="29"/>
      <c r="C244" s="38"/>
      <c r="D244" s="38"/>
      <c r="E244" s="29"/>
      <c r="F244" s="30"/>
      <c r="G244" s="30"/>
      <c r="H244"/>
      <c r="I244"/>
      <c r="J244"/>
      <c r="K244"/>
      <c r="L244"/>
      <c r="M244"/>
      <c r="N244"/>
      <c r="O244"/>
      <c r="P244" s="30"/>
      <c r="Q244" s="30"/>
      <c r="R244" s="30"/>
      <c r="S244"/>
      <c r="T244"/>
      <c r="U244"/>
      <c r="V244"/>
      <c r="W244"/>
      <c r="X244"/>
    </row>
    <row r="245" spans="1:24" ht="12.75">
      <c r="A245" s="29"/>
      <c r="B245" s="29"/>
      <c r="C245" s="38"/>
      <c r="D245" s="38"/>
      <c r="E245" s="29"/>
      <c r="F245" s="30"/>
      <c r="G245" s="30"/>
      <c r="H245"/>
      <c r="I245"/>
      <c r="J245"/>
      <c r="K245"/>
      <c r="L245"/>
      <c r="M245"/>
      <c r="N245"/>
      <c r="O245"/>
      <c r="P245" s="30"/>
      <c r="Q245" s="30"/>
      <c r="R245" s="30"/>
      <c r="S245"/>
      <c r="T245"/>
      <c r="U245"/>
      <c r="V245"/>
      <c r="W245"/>
      <c r="X245"/>
    </row>
    <row r="246" spans="1:24" ht="12.75">
      <c r="A246" s="29"/>
      <c r="B246" s="29"/>
      <c r="C246" s="38"/>
      <c r="D246" s="38"/>
      <c r="E246" s="29"/>
      <c r="F246" s="30"/>
      <c r="G246" s="30"/>
      <c r="H246"/>
      <c r="I246"/>
      <c r="J246"/>
      <c r="K246"/>
      <c r="L246"/>
      <c r="M246"/>
      <c r="N246"/>
      <c r="O246"/>
      <c r="P246" s="30"/>
      <c r="Q246" s="30"/>
      <c r="R246" s="30"/>
      <c r="S246"/>
      <c r="T246"/>
      <c r="U246"/>
      <c r="V246"/>
      <c r="W246"/>
      <c r="X246"/>
    </row>
    <row r="247" spans="1:24" ht="12.75">
      <c r="A247" s="29"/>
      <c r="B247" s="29"/>
      <c r="C247" s="38"/>
      <c r="D247" s="38"/>
      <c r="E247" s="29"/>
      <c r="F247" s="30"/>
      <c r="G247" s="30"/>
      <c r="H247"/>
      <c r="I247"/>
      <c r="J247"/>
      <c r="K247"/>
      <c r="L247"/>
      <c r="M247"/>
      <c r="N247"/>
      <c r="O247"/>
      <c r="P247" s="30"/>
      <c r="Q247" s="30"/>
      <c r="R247" s="30"/>
      <c r="S247"/>
      <c r="T247"/>
      <c r="U247"/>
      <c r="V247"/>
      <c r="W247"/>
      <c r="X247"/>
    </row>
    <row r="248" spans="1:24" ht="12.75">
      <c r="A248" s="29"/>
      <c r="B248" s="29"/>
      <c r="C248" s="38"/>
      <c r="D248" s="38"/>
      <c r="E248" s="29"/>
      <c r="F248" s="30"/>
      <c r="G248" s="30"/>
      <c r="H248"/>
      <c r="I248"/>
      <c r="J248"/>
      <c r="K248"/>
      <c r="L248"/>
      <c r="M248"/>
      <c r="N248"/>
      <c r="O248"/>
      <c r="P248" s="30"/>
      <c r="Q248" s="30"/>
      <c r="R248" s="30"/>
      <c r="S248"/>
      <c r="T248"/>
      <c r="U248"/>
      <c r="V248"/>
      <c r="W248"/>
      <c r="X248"/>
    </row>
    <row r="249" spans="1:24" ht="12.75">
      <c r="A249" s="29"/>
      <c r="B249" s="29"/>
      <c r="C249" s="38"/>
      <c r="D249" s="38"/>
      <c r="E249" s="29"/>
      <c r="F249" s="30"/>
      <c r="G249" s="30"/>
      <c r="H249"/>
      <c r="I249"/>
      <c r="J249"/>
      <c r="K249"/>
      <c r="L249"/>
      <c r="M249"/>
      <c r="N249"/>
      <c r="O249"/>
      <c r="P249" s="30"/>
      <c r="Q249" s="30"/>
      <c r="R249" s="30"/>
      <c r="S249"/>
      <c r="T249"/>
      <c r="U249"/>
      <c r="V249"/>
      <c r="W249"/>
      <c r="X249"/>
    </row>
    <row r="250" spans="1:24" ht="12.75">
      <c r="A250" s="29"/>
      <c r="B250" s="29"/>
      <c r="C250" s="38"/>
      <c r="D250" s="38"/>
      <c r="E250" s="29"/>
      <c r="F250" s="30"/>
      <c r="G250" s="30"/>
      <c r="H250"/>
      <c r="I250"/>
      <c r="J250"/>
      <c r="K250"/>
      <c r="L250"/>
      <c r="M250"/>
      <c r="N250"/>
      <c r="O250"/>
      <c r="P250" s="30"/>
      <c r="Q250" s="30"/>
      <c r="R250" s="30"/>
      <c r="S250"/>
      <c r="T250"/>
      <c r="U250"/>
      <c r="V250"/>
      <c r="W250"/>
      <c r="X250"/>
    </row>
    <row r="251" spans="1:24" ht="12.75">
      <c r="A251" s="29"/>
      <c r="B251" s="29"/>
      <c r="C251" s="38"/>
      <c r="D251" s="38"/>
      <c r="E251" s="29"/>
      <c r="F251" s="30"/>
      <c r="G251" s="30"/>
      <c r="H251"/>
      <c r="I251"/>
      <c r="J251"/>
      <c r="K251"/>
      <c r="L251"/>
      <c r="M251"/>
      <c r="N251"/>
      <c r="O251"/>
      <c r="P251" s="30"/>
      <c r="Q251" s="30"/>
      <c r="R251" s="30"/>
      <c r="S251"/>
      <c r="T251"/>
      <c r="U251"/>
      <c r="V251"/>
      <c r="W251"/>
      <c r="X251"/>
    </row>
    <row r="252" spans="1:24" ht="12.75">
      <c r="A252" s="29"/>
      <c r="B252" s="29"/>
      <c r="C252" s="38"/>
      <c r="D252" s="38"/>
      <c r="E252" s="29"/>
      <c r="F252" s="30"/>
      <c r="G252" s="30"/>
      <c r="H252"/>
      <c r="I252"/>
      <c r="J252"/>
      <c r="K252"/>
      <c r="L252"/>
      <c r="M252"/>
      <c r="N252"/>
      <c r="O252"/>
      <c r="P252" s="30"/>
      <c r="Q252" s="30"/>
      <c r="R252" s="30"/>
      <c r="S252"/>
      <c r="T252"/>
      <c r="U252"/>
      <c r="V252"/>
      <c r="W252"/>
      <c r="X252"/>
    </row>
    <row r="253" spans="1:24" ht="12.75">
      <c r="A253" s="29"/>
      <c r="B253" s="29"/>
      <c r="C253" s="38"/>
      <c r="D253" s="38"/>
      <c r="E253" s="29"/>
      <c r="F253" s="30"/>
      <c r="G253" s="30"/>
      <c r="H253"/>
      <c r="I253"/>
      <c r="J253"/>
      <c r="K253"/>
      <c r="L253"/>
      <c r="M253"/>
      <c r="N253"/>
      <c r="O253"/>
      <c r="P253" s="30"/>
      <c r="Q253" s="30"/>
      <c r="R253" s="30"/>
      <c r="S253"/>
      <c r="T253"/>
      <c r="U253"/>
      <c r="V253"/>
      <c r="W253"/>
      <c r="X253"/>
    </row>
    <row r="254" spans="1:24" ht="12.75">
      <c r="A254" s="29"/>
      <c r="B254" s="29"/>
      <c r="C254" s="38"/>
      <c r="D254" s="38"/>
      <c r="E254" s="29"/>
      <c r="F254" s="30"/>
      <c r="G254" s="30"/>
      <c r="H254"/>
      <c r="I254"/>
      <c r="J254"/>
      <c r="K254"/>
      <c r="L254"/>
      <c r="M254"/>
      <c r="N254"/>
      <c r="O254"/>
      <c r="P254" s="30"/>
      <c r="Q254" s="30"/>
      <c r="R254" s="30"/>
      <c r="S254"/>
      <c r="T254"/>
      <c r="U254"/>
      <c r="V254"/>
      <c r="W254"/>
      <c r="X254"/>
    </row>
    <row r="255" spans="1:24" ht="12.75">
      <c r="A255" s="29"/>
      <c r="B255" s="29"/>
      <c r="C255" s="38"/>
      <c r="D255" s="38"/>
      <c r="E255" s="29"/>
      <c r="F255" s="30"/>
      <c r="G255" s="30"/>
      <c r="H255"/>
      <c r="I255"/>
      <c r="J255"/>
      <c r="K255"/>
      <c r="L255"/>
      <c r="M255"/>
      <c r="N255"/>
      <c r="O255"/>
      <c r="P255" s="30"/>
      <c r="Q255" s="30"/>
      <c r="R255" s="30"/>
      <c r="S255"/>
      <c r="T255"/>
      <c r="U255"/>
      <c r="V255"/>
      <c r="W255"/>
      <c r="X255"/>
    </row>
    <row r="256" spans="1:24" ht="12.75">
      <c r="A256" s="29"/>
      <c r="B256" s="29"/>
      <c r="C256" s="38"/>
      <c r="D256" s="38"/>
      <c r="E256" s="29"/>
      <c r="F256" s="30"/>
      <c r="G256" s="30"/>
      <c r="H256"/>
      <c r="I256"/>
      <c r="J256"/>
      <c r="K256"/>
      <c r="L256"/>
      <c r="M256"/>
      <c r="N256"/>
      <c r="O256"/>
      <c r="P256" s="30"/>
      <c r="Q256" s="30"/>
      <c r="R256" s="30"/>
      <c r="S256"/>
      <c r="T256"/>
      <c r="U256"/>
      <c r="V256"/>
      <c r="W256"/>
      <c r="X256"/>
    </row>
    <row r="257" spans="1:24" ht="12.75">
      <c r="A257" s="29"/>
      <c r="B257" s="29"/>
      <c r="C257" s="38"/>
      <c r="D257" s="38"/>
      <c r="E257" s="29"/>
      <c r="F257" s="30"/>
      <c r="G257" s="30"/>
      <c r="H257"/>
      <c r="I257"/>
      <c r="J257"/>
      <c r="K257"/>
      <c r="L257"/>
      <c r="M257"/>
      <c r="N257"/>
      <c r="O257"/>
      <c r="P257" s="30"/>
      <c r="Q257" s="30"/>
      <c r="R257" s="30"/>
      <c r="S257"/>
      <c r="T257"/>
      <c r="U257"/>
      <c r="V257"/>
      <c r="W257"/>
      <c r="X257"/>
    </row>
    <row r="258" spans="1:24" ht="12.75">
      <c r="A258" s="29"/>
      <c r="B258" s="29"/>
      <c r="C258" s="38"/>
      <c r="D258" s="38"/>
      <c r="E258" s="29"/>
      <c r="F258" s="30"/>
      <c r="G258" s="30"/>
      <c r="H258"/>
      <c r="I258"/>
      <c r="J258"/>
      <c r="K258"/>
      <c r="L258"/>
      <c r="M258"/>
      <c r="N258"/>
      <c r="O258"/>
      <c r="P258" s="30"/>
      <c r="Q258" s="30"/>
      <c r="R258" s="30"/>
      <c r="S258"/>
      <c r="T258"/>
      <c r="U258"/>
      <c r="V258"/>
      <c r="W258"/>
      <c r="X258"/>
    </row>
    <row r="259" spans="1:24" ht="12.75">
      <c r="A259" s="29"/>
      <c r="B259" s="29"/>
      <c r="C259" s="38"/>
      <c r="D259" s="38"/>
      <c r="E259" s="29"/>
      <c r="F259" s="30"/>
      <c r="G259" s="30"/>
      <c r="H259"/>
      <c r="I259"/>
      <c r="J259"/>
      <c r="K259"/>
      <c r="L259"/>
      <c r="M259"/>
      <c r="N259"/>
      <c r="O259"/>
      <c r="P259" s="30"/>
      <c r="Q259" s="30"/>
      <c r="R259" s="30"/>
      <c r="S259"/>
      <c r="T259"/>
      <c r="U259"/>
      <c r="V259"/>
      <c r="W259"/>
      <c r="X259"/>
    </row>
    <row r="260" spans="1:24" ht="12.75">
      <c r="A260" s="29"/>
      <c r="B260" s="29"/>
      <c r="C260" s="38"/>
      <c r="D260" s="38"/>
      <c r="E260" s="29"/>
      <c r="F260" s="30"/>
      <c r="G260" s="30"/>
      <c r="H260"/>
      <c r="I260"/>
      <c r="J260"/>
      <c r="K260"/>
      <c r="L260"/>
      <c r="M260"/>
      <c r="N260"/>
      <c r="O260"/>
      <c r="P260" s="30"/>
      <c r="Q260" s="30"/>
      <c r="R260" s="30"/>
      <c r="S260"/>
      <c r="T260"/>
      <c r="U260"/>
      <c r="V260"/>
      <c r="W260"/>
      <c r="X260"/>
    </row>
    <row r="261" spans="1:24" ht="12.75">
      <c r="A261" s="29"/>
      <c r="B261" s="29"/>
      <c r="C261" s="38"/>
      <c r="D261" s="38"/>
      <c r="E261" s="29"/>
      <c r="F261" s="30"/>
      <c r="G261" s="30"/>
      <c r="H261"/>
      <c r="I261"/>
      <c r="J261"/>
      <c r="K261"/>
      <c r="L261"/>
      <c r="M261"/>
      <c r="N261"/>
      <c r="O261"/>
      <c r="P261" s="30"/>
      <c r="Q261" s="30"/>
      <c r="R261" s="30"/>
      <c r="S261"/>
      <c r="T261"/>
      <c r="U261"/>
      <c r="V261"/>
      <c r="W261"/>
      <c r="X261"/>
    </row>
    <row r="262" spans="1:24" ht="12.75">
      <c r="A262" s="29"/>
      <c r="B262" s="29"/>
      <c r="C262" s="38"/>
      <c r="D262" s="38"/>
      <c r="E262" s="29"/>
      <c r="F262" s="30"/>
      <c r="G262" s="30"/>
      <c r="H262"/>
      <c r="I262"/>
      <c r="J262"/>
      <c r="K262"/>
      <c r="L262"/>
      <c r="M262"/>
      <c r="N262"/>
      <c r="O262"/>
      <c r="P262" s="30"/>
      <c r="Q262" s="30"/>
      <c r="R262" s="30"/>
      <c r="S262"/>
      <c r="T262"/>
      <c r="U262"/>
      <c r="V262"/>
      <c r="W262"/>
      <c r="X262"/>
    </row>
    <row r="263" spans="1:24" ht="12.75">
      <c r="A263" s="29"/>
      <c r="B263" s="29"/>
      <c r="C263" s="38"/>
      <c r="D263" s="38"/>
      <c r="E263" s="29"/>
      <c r="F263" s="30"/>
      <c r="G263" s="30"/>
      <c r="H263"/>
      <c r="I263"/>
      <c r="J263"/>
      <c r="K263"/>
      <c r="L263"/>
      <c r="M263"/>
      <c r="N263"/>
      <c r="O263"/>
      <c r="P263" s="30"/>
      <c r="Q263" s="30"/>
      <c r="R263" s="30"/>
      <c r="S263"/>
      <c r="T263"/>
      <c r="U263"/>
      <c r="V263"/>
      <c r="W263"/>
      <c r="X263"/>
    </row>
    <row r="264" spans="1:24" ht="12.75">
      <c r="A264" s="29"/>
      <c r="B264" s="29"/>
      <c r="C264" s="38"/>
      <c r="D264" s="38"/>
      <c r="E264" s="29"/>
      <c r="F264" s="30"/>
      <c r="G264" s="30"/>
      <c r="H264"/>
      <c r="I264"/>
      <c r="J264"/>
      <c r="K264"/>
      <c r="L264"/>
      <c r="M264"/>
      <c r="N264"/>
      <c r="O264"/>
      <c r="P264" s="30"/>
      <c r="Q264" s="30"/>
      <c r="R264" s="30"/>
      <c r="S264"/>
      <c r="T264"/>
      <c r="U264"/>
      <c r="V264"/>
      <c r="W264"/>
      <c r="X264"/>
    </row>
    <row r="265" spans="1:24" ht="12.75">
      <c r="A265" s="29"/>
      <c r="B265" s="29"/>
      <c r="C265" s="38"/>
      <c r="D265" s="38"/>
      <c r="E265" s="29"/>
      <c r="F265" s="30"/>
      <c r="G265" s="30"/>
      <c r="H265"/>
      <c r="I265"/>
      <c r="J265"/>
      <c r="K265"/>
      <c r="L265"/>
      <c r="M265"/>
      <c r="N265"/>
      <c r="O265"/>
      <c r="P265" s="30"/>
      <c r="Q265" s="30"/>
      <c r="R265" s="30"/>
      <c r="S265"/>
      <c r="T265"/>
      <c r="U265"/>
      <c r="V265"/>
      <c r="W265"/>
      <c r="X265"/>
    </row>
    <row r="266" spans="1:24" ht="12.75">
      <c r="A266" s="29"/>
      <c r="B266" s="29"/>
      <c r="C266" s="38"/>
      <c r="D266" s="38"/>
      <c r="E266" s="29"/>
      <c r="F266" s="30"/>
      <c r="G266" s="30"/>
      <c r="H266"/>
      <c r="I266"/>
      <c r="J266"/>
      <c r="K266"/>
      <c r="L266"/>
      <c r="M266"/>
      <c r="N266"/>
      <c r="O266"/>
      <c r="P266" s="30"/>
      <c r="Q266" s="30"/>
      <c r="R266" s="30"/>
      <c r="S266"/>
      <c r="T266"/>
      <c r="U266"/>
      <c r="V266"/>
      <c r="W266"/>
      <c r="X266"/>
    </row>
    <row r="267" spans="1:24" ht="12.75">
      <c r="A267" s="29"/>
      <c r="B267" s="29"/>
      <c r="C267" s="38"/>
      <c r="D267" s="38"/>
      <c r="E267" s="29"/>
      <c r="F267" s="30"/>
      <c r="G267" s="30"/>
      <c r="H267"/>
      <c r="I267"/>
      <c r="J267"/>
      <c r="K267"/>
      <c r="L267"/>
      <c r="M267"/>
      <c r="N267"/>
      <c r="O267"/>
      <c r="P267" s="30"/>
      <c r="Q267" s="30"/>
      <c r="R267" s="30"/>
      <c r="S267"/>
      <c r="T267"/>
      <c r="U267"/>
      <c r="V267"/>
      <c r="W267"/>
      <c r="X267"/>
    </row>
    <row r="268" spans="1:24" ht="12.75">
      <c r="A268" s="29"/>
      <c r="B268" s="29"/>
      <c r="C268" s="38"/>
      <c r="D268" s="38"/>
      <c r="E268" s="29"/>
      <c r="F268" s="30"/>
      <c r="G268" s="30"/>
      <c r="H268"/>
      <c r="I268"/>
      <c r="J268"/>
      <c r="K268"/>
      <c r="L268"/>
      <c r="M268"/>
      <c r="N268"/>
      <c r="O268"/>
      <c r="P268" s="30"/>
      <c r="Q268" s="30"/>
      <c r="R268" s="30"/>
      <c r="S268"/>
      <c r="T268"/>
      <c r="U268"/>
      <c r="V268"/>
      <c r="W268"/>
      <c r="X268"/>
    </row>
    <row r="269" spans="1:24" ht="12.75">
      <c r="A269" s="29"/>
      <c r="B269" s="29"/>
      <c r="C269" s="38"/>
      <c r="D269" s="38"/>
      <c r="E269" s="29"/>
      <c r="F269" s="30"/>
      <c r="G269" s="30"/>
      <c r="H269"/>
      <c r="I269"/>
      <c r="J269"/>
      <c r="K269"/>
      <c r="L269"/>
      <c r="M269"/>
      <c r="N269"/>
      <c r="O269"/>
      <c r="P269" s="30"/>
      <c r="Q269" s="30"/>
      <c r="R269" s="30"/>
      <c r="S269"/>
      <c r="T269"/>
      <c r="U269"/>
      <c r="V269"/>
      <c r="W269"/>
      <c r="X269"/>
    </row>
    <row r="270" spans="1:24" ht="12.75">
      <c r="A270" s="29"/>
      <c r="B270" s="29"/>
      <c r="C270" s="38"/>
      <c r="D270" s="38"/>
      <c r="E270" s="29"/>
      <c r="F270" s="30"/>
      <c r="G270" s="30"/>
      <c r="H270"/>
      <c r="I270"/>
      <c r="J270"/>
      <c r="K270"/>
      <c r="L270"/>
      <c r="M270"/>
      <c r="N270"/>
      <c r="O270"/>
      <c r="P270" s="30"/>
      <c r="Q270" s="30"/>
      <c r="R270" s="30"/>
      <c r="S270"/>
      <c r="T270"/>
      <c r="U270"/>
      <c r="V270"/>
      <c r="W270"/>
      <c r="X270"/>
    </row>
    <row r="271" spans="1:24" ht="12.75">
      <c r="A271" s="29"/>
      <c r="B271" s="29"/>
      <c r="C271" s="38"/>
      <c r="D271" s="38"/>
      <c r="E271" s="29"/>
      <c r="F271" s="30"/>
      <c r="G271" s="30"/>
      <c r="H271"/>
      <c r="I271"/>
      <c r="J271"/>
      <c r="K271"/>
      <c r="L271"/>
      <c r="M271"/>
      <c r="N271"/>
      <c r="O271"/>
      <c r="P271" s="30"/>
      <c r="Q271" s="30"/>
      <c r="R271" s="30"/>
      <c r="S271"/>
      <c r="T271"/>
      <c r="U271"/>
      <c r="V271"/>
      <c r="W271"/>
      <c r="X271"/>
    </row>
    <row r="272" spans="1:24" ht="12.75">
      <c r="A272" s="29"/>
      <c r="B272" s="29"/>
      <c r="C272" s="38"/>
      <c r="D272" s="38"/>
      <c r="E272" s="29"/>
      <c r="F272" s="30"/>
      <c r="G272" s="30"/>
      <c r="H272"/>
      <c r="I272"/>
      <c r="J272"/>
      <c r="K272"/>
      <c r="L272"/>
      <c r="M272"/>
      <c r="N272"/>
      <c r="O272"/>
      <c r="P272" s="30"/>
      <c r="Q272" s="30"/>
      <c r="R272" s="30"/>
      <c r="S272"/>
      <c r="T272"/>
      <c r="U272"/>
      <c r="V272"/>
      <c r="W272"/>
      <c r="X272"/>
    </row>
    <row r="273" spans="1:24" ht="12.75">
      <c r="A273" s="29"/>
      <c r="B273" s="29"/>
      <c r="C273" s="38"/>
      <c r="D273" s="38"/>
      <c r="E273" s="29"/>
      <c r="F273" s="30"/>
      <c r="G273" s="30"/>
      <c r="H273"/>
      <c r="I273"/>
      <c r="J273"/>
      <c r="K273"/>
      <c r="L273"/>
      <c r="M273"/>
      <c r="N273"/>
      <c r="O273"/>
      <c r="P273" s="30"/>
      <c r="Q273" s="30"/>
      <c r="R273" s="30"/>
      <c r="S273"/>
      <c r="T273"/>
      <c r="U273"/>
      <c r="V273"/>
      <c r="W273"/>
      <c r="X273"/>
    </row>
    <row r="274" spans="1:24" ht="12.75">
      <c r="A274" s="29"/>
      <c r="B274" s="29"/>
      <c r="C274" s="38"/>
      <c r="D274" s="38"/>
      <c r="E274" s="29"/>
      <c r="F274" s="30"/>
      <c r="G274" s="30"/>
      <c r="H274"/>
      <c r="I274"/>
      <c r="J274"/>
      <c r="K274"/>
      <c r="L274"/>
      <c r="M274"/>
      <c r="N274"/>
      <c r="O274"/>
      <c r="P274" s="30"/>
      <c r="Q274" s="30"/>
      <c r="R274" s="30"/>
      <c r="S274"/>
      <c r="T274"/>
      <c r="U274"/>
      <c r="V274"/>
      <c r="W274"/>
      <c r="X274"/>
    </row>
    <row r="275" spans="1:24" ht="12.75">
      <c r="A275" s="29"/>
      <c r="B275" s="29"/>
      <c r="C275" s="38"/>
      <c r="D275" s="38"/>
      <c r="E275" s="29"/>
      <c r="F275" s="30"/>
      <c r="G275" s="30"/>
      <c r="H275"/>
      <c r="I275"/>
      <c r="J275"/>
      <c r="K275"/>
      <c r="L275"/>
      <c r="M275"/>
      <c r="N275"/>
      <c r="O275"/>
      <c r="P275" s="30"/>
      <c r="Q275" s="30"/>
      <c r="R275" s="30"/>
      <c r="S275"/>
      <c r="T275"/>
      <c r="U275"/>
      <c r="V275"/>
      <c r="W275"/>
      <c r="X275"/>
    </row>
    <row r="276" spans="1:24" ht="12.75">
      <c r="A276" s="29"/>
      <c r="B276" s="29"/>
      <c r="C276" s="38"/>
      <c r="D276" s="38"/>
      <c r="E276" s="29"/>
      <c r="F276" s="30"/>
      <c r="G276" s="30"/>
      <c r="H276"/>
      <c r="I276"/>
      <c r="J276"/>
      <c r="K276"/>
      <c r="L276"/>
      <c r="M276"/>
      <c r="N276"/>
      <c r="O276"/>
      <c r="P276" s="30"/>
      <c r="Q276" s="30"/>
      <c r="R276" s="30"/>
      <c r="S276"/>
      <c r="T276"/>
      <c r="U276"/>
      <c r="V276"/>
      <c r="W276"/>
      <c r="X276"/>
    </row>
    <row r="277" spans="1:24" ht="12.75">
      <c r="A277" s="29"/>
      <c r="B277" s="29"/>
      <c r="C277" s="38"/>
      <c r="D277" s="38"/>
      <c r="E277" s="29"/>
      <c r="F277" s="30"/>
      <c r="G277" s="30"/>
      <c r="H277"/>
      <c r="I277"/>
      <c r="J277"/>
      <c r="K277"/>
      <c r="L277"/>
      <c r="M277"/>
      <c r="N277"/>
      <c r="O277"/>
      <c r="P277" s="30"/>
      <c r="Q277" s="30"/>
      <c r="R277" s="30"/>
      <c r="S277"/>
      <c r="T277"/>
      <c r="U277"/>
      <c r="V277"/>
      <c r="W277"/>
      <c r="X277"/>
    </row>
    <row r="278" spans="1:24" ht="12.75">
      <c r="A278" s="29"/>
      <c r="B278" s="29"/>
      <c r="C278" s="38"/>
      <c r="D278" s="38"/>
      <c r="E278" s="29"/>
      <c r="F278" s="30"/>
      <c r="G278" s="30"/>
      <c r="H278"/>
      <c r="I278"/>
      <c r="J278"/>
      <c r="K278"/>
      <c r="L278"/>
      <c r="M278"/>
      <c r="N278"/>
      <c r="O278"/>
      <c r="P278" s="30"/>
      <c r="Q278" s="30"/>
      <c r="R278" s="30"/>
      <c r="S278"/>
      <c r="T278"/>
      <c r="U278"/>
      <c r="V278"/>
      <c r="W278"/>
      <c r="X278"/>
    </row>
    <row r="279" spans="1:24" ht="12.75">
      <c r="A279" s="29"/>
      <c r="B279" s="29"/>
      <c r="C279" s="38"/>
      <c r="D279" s="38"/>
      <c r="E279" s="29"/>
      <c r="F279" s="30"/>
      <c r="G279" s="30"/>
      <c r="H279"/>
      <c r="I279"/>
      <c r="J279"/>
      <c r="K279"/>
      <c r="L279"/>
      <c r="M279"/>
      <c r="N279"/>
      <c r="O279"/>
      <c r="P279" s="30"/>
      <c r="Q279" s="30"/>
      <c r="R279" s="30"/>
      <c r="S279"/>
      <c r="T279"/>
      <c r="U279"/>
      <c r="V279"/>
      <c r="W279"/>
      <c r="X279"/>
    </row>
    <row r="280" spans="1:24" ht="12.75">
      <c r="A280" s="29"/>
      <c r="B280" s="29"/>
      <c r="C280" s="38"/>
      <c r="D280" s="38"/>
      <c r="E280" s="29"/>
      <c r="F280" s="30"/>
      <c r="G280" s="30"/>
      <c r="H280"/>
      <c r="I280"/>
      <c r="J280"/>
      <c r="K280"/>
      <c r="L280"/>
      <c r="M280"/>
      <c r="N280"/>
      <c r="O280"/>
      <c r="P280" s="30"/>
      <c r="Q280" s="30"/>
      <c r="R280" s="30"/>
      <c r="S280"/>
      <c r="T280"/>
      <c r="U280"/>
      <c r="V280"/>
      <c r="W280"/>
      <c r="X280"/>
    </row>
    <row r="281" spans="1:24" ht="12.75">
      <c r="A281" s="29"/>
      <c r="B281" s="29"/>
      <c r="C281" s="38"/>
      <c r="D281" s="38"/>
      <c r="E281" s="29"/>
      <c r="F281" s="30"/>
      <c r="G281" s="30"/>
      <c r="H281"/>
      <c r="I281"/>
      <c r="J281"/>
      <c r="K281"/>
      <c r="L281"/>
      <c r="M281"/>
      <c r="N281"/>
      <c r="O281"/>
      <c r="P281" s="30"/>
      <c r="Q281" s="30"/>
      <c r="R281" s="30"/>
      <c r="S281"/>
      <c r="T281"/>
      <c r="U281"/>
      <c r="V281"/>
      <c r="W281"/>
      <c r="X281"/>
    </row>
    <row r="282" spans="1:24" ht="12.75">
      <c r="A282" s="29"/>
      <c r="B282" s="29"/>
      <c r="C282" s="38"/>
      <c r="D282" s="38"/>
      <c r="E282" s="29"/>
      <c r="F282" s="30"/>
      <c r="G282" s="30"/>
      <c r="H282"/>
      <c r="I282"/>
      <c r="J282"/>
      <c r="K282"/>
      <c r="L282"/>
      <c r="M282"/>
      <c r="N282"/>
      <c r="O282"/>
      <c r="P282" s="30"/>
      <c r="Q282" s="30"/>
      <c r="R282" s="30"/>
      <c r="S282"/>
      <c r="T282"/>
      <c r="U282"/>
      <c r="V282"/>
      <c r="W282"/>
      <c r="X282"/>
    </row>
    <row r="283" spans="1:24" ht="12.75">
      <c r="A283" s="29"/>
      <c r="B283" s="29"/>
      <c r="C283" s="38"/>
      <c r="D283" s="38"/>
      <c r="E283" s="29"/>
      <c r="F283" s="30"/>
      <c r="G283" s="30"/>
      <c r="H283"/>
      <c r="I283"/>
      <c r="J283"/>
      <c r="K283"/>
      <c r="L283"/>
      <c r="M283"/>
      <c r="N283"/>
      <c r="O283"/>
      <c r="P283" s="30"/>
      <c r="Q283" s="30"/>
      <c r="R283" s="30"/>
      <c r="S283"/>
      <c r="T283"/>
      <c r="U283"/>
      <c r="V283"/>
      <c r="W283"/>
      <c r="X283"/>
    </row>
    <row r="284" spans="1:24" ht="12.75">
      <c r="A284" s="29"/>
      <c r="B284" s="29"/>
      <c r="C284" s="38"/>
      <c r="D284" s="38"/>
      <c r="E284" s="29"/>
      <c r="F284" s="30"/>
      <c r="G284" s="30"/>
      <c r="H284"/>
      <c r="I284"/>
      <c r="J284"/>
      <c r="K284"/>
      <c r="L284"/>
      <c r="M284"/>
      <c r="N284"/>
      <c r="O284"/>
      <c r="P284" s="30"/>
      <c r="Q284" s="30"/>
      <c r="R284" s="30"/>
      <c r="S284"/>
      <c r="T284"/>
      <c r="U284"/>
      <c r="V284"/>
      <c r="W284"/>
      <c r="X284"/>
    </row>
    <row r="285" spans="1:24" ht="12.75">
      <c r="A285" s="29"/>
      <c r="B285" s="29"/>
      <c r="C285" s="38"/>
      <c r="D285" s="38"/>
      <c r="E285" s="29"/>
      <c r="F285" s="30"/>
      <c r="G285" s="30"/>
      <c r="H285"/>
      <c r="I285"/>
      <c r="J285"/>
      <c r="K285"/>
      <c r="L285"/>
      <c r="M285"/>
      <c r="N285"/>
      <c r="O285"/>
      <c r="P285" s="30"/>
      <c r="Q285" s="30"/>
      <c r="R285" s="30"/>
      <c r="S285"/>
      <c r="T285"/>
      <c r="U285"/>
      <c r="V285"/>
      <c r="W285"/>
      <c r="X285"/>
    </row>
    <row r="286" spans="1:24" ht="12.75">
      <c r="A286" s="29"/>
      <c r="B286" s="29"/>
      <c r="C286" s="38"/>
      <c r="D286" s="38"/>
      <c r="E286" s="29"/>
      <c r="F286" s="30"/>
      <c r="G286" s="30"/>
      <c r="H286"/>
      <c r="I286"/>
      <c r="J286"/>
      <c r="K286"/>
      <c r="L286"/>
      <c r="M286"/>
      <c r="N286"/>
      <c r="O286"/>
      <c r="P286" s="30"/>
      <c r="Q286" s="30"/>
      <c r="R286" s="30"/>
      <c r="S286"/>
      <c r="T286"/>
      <c r="U286"/>
      <c r="V286"/>
      <c r="W286"/>
      <c r="X286"/>
    </row>
    <row r="287" spans="1:24" ht="12.75">
      <c r="A287" s="29"/>
      <c r="B287" s="29"/>
      <c r="C287" s="38"/>
      <c r="D287" s="38"/>
      <c r="E287" s="29"/>
      <c r="F287" s="30"/>
      <c r="G287" s="30"/>
      <c r="H287"/>
      <c r="I287"/>
      <c r="J287"/>
      <c r="K287"/>
      <c r="L287"/>
      <c r="M287"/>
      <c r="N287"/>
      <c r="O287"/>
      <c r="P287" s="30"/>
      <c r="Q287" s="30"/>
      <c r="R287" s="30"/>
      <c r="S287"/>
      <c r="T287"/>
      <c r="U287"/>
      <c r="V287"/>
      <c r="W287"/>
      <c r="X287"/>
    </row>
    <row r="288" spans="1:24" ht="12.75">
      <c r="A288" s="29"/>
      <c r="B288" s="29"/>
      <c r="C288" s="38"/>
      <c r="D288" s="38"/>
      <c r="E288" s="29"/>
      <c r="F288" s="30"/>
      <c r="G288" s="30"/>
      <c r="H288"/>
      <c r="I288"/>
      <c r="J288"/>
      <c r="K288"/>
      <c r="L288"/>
      <c r="M288"/>
      <c r="N288"/>
      <c r="O288"/>
      <c r="P288" s="30"/>
      <c r="Q288" s="30"/>
      <c r="R288" s="30"/>
      <c r="S288"/>
      <c r="T288"/>
      <c r="U288"/>
      <c r="V288"/>
      <c r="W288"/>
      <c r="X288"/>
    </row>
    <row r="289" spans="1:24" ht="12.75">
      <c r="A289" s="29"/>
      <c r="B289" s="29"/>
      <c r="C289" s="38"/>
      <c r="D289" s="38"/>
      <c r="E289" s="29"/>
      <c r="F289" s="30"/>
      <c r="G289" s="30"/>
      <c r="H289"/>
      <c r="I289"/>
      <c r="J289"/>
      <c r="K289"/>
      <c r="L289"/>
      <c r="M289"/>
      <c r="N289"/>
      <c r="O289"/>
      <c r="P289" s="30"/>
      <c r="Q289" s="30"/>
      <c r="R289" s="30"/>
      <c r="S289"/>
      <c r="T289"/>
      <c r="U289"/>
      <c r="V289"/>
      <c r="W289"/>
      <c r="X289"/>
    </row>
    <row r="290" spans="1:24" ht="12.75">
      <c r="A290" s="29"/>
      <c r="B290" s="29"/>
      <c r="C290" s="38"/>
      <c r="D290" s="38"/>
      <c r="E290" s="29"/>
      <c r="F290" s="30"/>
      <c r="G290" s="30"/>
      <c r="H290"/>
      <c r="I290"/>
      <c r="J290"/>
      <c r="K290"/>
      <c r="L290"/>
      <c r="M290"/>
      <c r="N290"/>
      <c r="O290"/>
      <c r="P290" s="30"/>
      <c r="Q290" s="30"/>
      <c r="R290" s="30"/>
      <c r="S290"/>
      <c r="T290"/>
      <c r="U290"/>
      <c r="V290"/>
      <c r="W290"/>
      <c r="X290"/>
    </row>
    <row r="291" spans="1:24" ht="12.75">
      <c r="A291" s="29"/>
      <c r="B291" s="29"/>
      <c r="C291" s="38"/>
      <c r="D291" s="38"/>
      <c r="E291" s="29"/>
      <c r="F291" s="30"/>
      <c r="G291" s="30"/>
      <c r="H291"/>
      <c r="I291"/>
      <c r="J291"/>
      <c r="K291"/>
      <c r="L291"/>
      <c r="M291"/>
      <c r="N291"/>
      <c r="O291"/>
      <c r="P291" s="30"/>
      <c r="Q291" s="30"/>
      <c r="R291" s="30"/>
      <c r="S291"/>
      <c r="T291"/>
      <c r="U291"/>
      <c r="V291"/>
      <c r="W291"/>
      <c r="X291"/>
    </row>
    <row r="292" spans="1:24" ht="12.75">
      <c r="A292" s="29"/>
      <c r="B292" s="29"/>
      <c r="C292" s="38"/>
      <c r="D292" s="38"/>
      <c r="E292" s="29"/>
      <c r="F292" s="30"/>
      <c r="G292" s="30"/>
      <c r="H292"/>
      <c r="I292"/>
      <c r="J292"/>
      <c r="K292"/>
      <c r="L292"/>
      <c r="M292"/>
      <c r="N292"/>
      <c r="O292"/>
      <c r="P292" s="30"/>
      <c r="Q292" s="30"/>
      <c r="R292" s="30"/>
      <c r="S292"/>
      <c r="T292"/>
      <c r="U292"/>
      <c r="V292"/>
      <c r="W292"/>
      <c r="X292"/>
    </row>
    <row r="293" spans="1:24" ht="12.75">
      <c r="A293" s="29"/>
      <c r="B293" s="29"/>
      <c r="C293" s="38"/>
      <c r="D293" s="38"/>
      <c r="E293" s="29"/>
      <c r="F293" s="30"/>
      <c r="G293" s="30"/>
      <c r="H293"/>
      <c r="I293"/>
      <c r="J293"/>
      <c r="K293"/>
      <c r="L293"/>
      <c r="M293"/>
      <c r="N293"/>
      <c r="O293"/>
      <c r="P293" s="30"/>
      <c r="Q293" s="30"/>
      <c r="R293" s="30"/>
      <c r="S293"/>
      <c r="T293"/>
      <c r="U293"/>
      <c r="V293"/>
      <c r="W293"/>
      <c r="X293"/>
    </row>
    <row r="294" spans="1:24" ht="12.75">
      <c r="A294" s="29"/>
      <c r="B294" s="29"/>
      <c r="C294" s="38"/>
      <c r="D294" s="38"/>
      <c r="E294" s="29"/>
      <c r="F294" s="30"/>
      <c r="G294" s="30"/>
      <c r="H294"/>
      <c r="I294"/>
      <c r="J294"/>
      <c r="K294"/>
      <c r="L294"/>
      <c r="M294"/>
      <c r="N294"/>
      <c r="O294"/>
      <c r="P294" s="30"/>
      <c r="Q294" s="30"/>
      <c r="R294" s="30"/>
      <c r="S294"/>
      <c r="T294"/>
      <c r="U294"/>
      <c r="V294"/>
      <c r="W294"/>
      <c r="X294"/>
    </row>
    <row r="295" spans="1:24" ht="12.75">
      <c r="A295" s="29"/>
      <c r="B295" s="29"/>
      <c r="C295" s="38"/>
      <c r="D295" s="38"/>
      <c r="E295" s="29"/>
      <c r="F295" s="30"/>
      <c r="G295" s="30"/>
      <c r="H295"/>
      <c r="I295"/>
      <c r="J295"/>
      <c r="K295"/>
      <c r="L295"/>
      <c r="M295"/>
      <c r="N295"/>
      <c r="O295"/>
      <c r="P295" s="30"/>
      <c r="Q295" s="30"/>
      <c r="R295" s="30"/>
      <c r="S295"/>
      <c r="T295"/>
      <c r="U295"/>
      <c r="V295"/>
      <c r="W295"/>
      <c r="X295"/>
    </row>
    <row r="296" spans="1:24" ht="12.75">
      <c r="A296" s="29"/>
      <c r="B296" s="29"/>
      <c r="C296" s="38"/>
      <c r="D296" s="38"/>
      <c r="E296" s="29"/>
      <c r="F296" s="30"/>
      <c r="G296" s="30"/>
      <c r="H296"/>
      <c r="I296"/>
      <c r="J296"/>
      <c r="K296"/>
      <c r="L296"/>
      <c r="M296"/>
      <c r="N296"/>
      <c r="O296"/>
      <c r="P296" s="30"/>
      <c r="Q296" s="30"/>
      <c r="R296" s="30"/>
      <c r="S296"/>
      <c r="T296"/>
      <c r="U296"/>
      <c r="V296"/>
      <c r="W296"/>
      <c r="X296"/>
    </row>
    <row r="297" spans="1:24" ht="12.75">
      <c r="A297" s="29"/>
      <c r="B297" s="29"/>
      <c r="C297" s="38"/>
      <c r="D297" s="38"/>
      <c r="E297" s="29"/>
      <c r="F297" s="30"/>
      <c r="G297" s="30"/>
      <c r="H297"/>
      <c r="I297"/>
      <c r="J297"/>
      <c r="K297"/>
      <c r="L297"/>
      <c r="M297"/>
      <c r="N297"/>
      <c r="O297"/>
      <c r="P297" s="30"/>
      <c r="Q297" s="30"/>
      <c r="R297" s="30"/>
      <c r="S297"/>
      <c r="T297"/>
      <c r="U297"/>
      <c r="V297"/>
      <c r="W297"/>
      <c r="X297"/>
    </row>
    <row r="298" spans="1:24" ht="12.75">
      <c r="A298" s="29"/>
      <c r="B298" s="29"/>
      <c r="C298" s="38"/>
      <c r="D298" s="38"/>
      <c r="E298" s="29"/>
      <c r="F298" s="30"/>
      <c r="G298" s="30"/>
      <c r="H298"/>
      <c r="I298"/>
      <c r="J298"/>
      <c r="K298"/>
      <c r="L298"/>
      <c r="M298"/>
      <c r="N298"/>
      <c r="O298"/>
      <c r="P298" s="30"/>
      <c r="Q298" s="30"/>
      <c r="R298" s="30"/>
      <c r="S298"/>
      <c r="T298"/>
      <c r="U298"/>
      <c r="V298"/>
      <c r="W298"/>
      <c r="X298"/>
    </row>
    <row r="299" spans="1:24" ht="12.75">
      <c r="A299" s="29"/>
      <c r="B299" s="29"/>
      <c r="C299" s="38"/>
      <c r="D299" s="38"/>
      <c r="E299" s="29"/>
      <c r="F299" s="30"/>
      <c r="G299" s="30"/>
      <c r="H299"/>
      <c r="I299"/>
      <c r="J299"/>
      <c r="K299"/>
      <c r="L299"/>
      <c r="M299"/>
      <c r="N299"/>
      <c r="O299"/>
      <c r="P299" s="30"/>
      <c r="Q299" s="30"/>
      <c r="R299" s="30"/>
      <c r="S299"/>
      <c r="T299"/>
      <c r="U299"/>
      <c r="V299"/>
      <c r="W299"/>
      <c r="X299"/>
    </row>
    <row r="300" spans="1:24" ht="12.75">
      <c r="A300" s="29"/>
      <c r="B300" s="29"/>
      <c r="C300" s="38"/>
      <c r="D300" s="38"/>
      <c r="E300" s="29"/>
      <c r="F300" s="30"/>
      <c r="G300" s="30"/>
      <c r="H300"/>
      <c r="I300"/>
      <c r="J300"/>
      <c r="K300"/>
      <c r="L300"/>
      <c r="M300"/>
      <c r="N300"/>
      <c r="O300"/>
      <c r="P300" s="30"/>
      <c r="Q300" s="30"/>
      <c r="R300" s="30"/>
      <c r="S300"/>
      <c r="T300"/>
      <c r="U300"/>
      <c r="V300"/>
      <c r="W300"/>
      <c r="X300"/>
    </row>
    <row r="301" spans="1:24" ht="12.75">
      <c r="A301" s="29"/>
      <c r="B301" s="29"/>
      <c r="C301" s="38"/>
      <c r="D301" s="38"/>
      <c r="E301" s="29"/>
      <c r="F301" s="30"/>
      <c r="G301" s="30"/>
      <c r="H301"/>
      <c r="I301"/>
      <c r="J301"/>
      <c r="K301"/>
      <c r="L301"/>
      <c r="M301"/>
      <c r="N301"/>
      <c r="O301"/>
      <c r="P301" s="30"/>
      <c r="Q301" s="30"/>
      <c r="R301" s="30"/>
      <c r="S301"/>
      <c r="T301"/>
      <c r="U301"/>
      <c r="V301"/>
      <c r="W301"/>
      <c r="X301"/>
    </row>
    <row r="302" spans="1:24" ht="12.75">
      <c r="A302" s="29"/>
      <c r="B302" s="29"/>
      <c r="C302" s="38"/>
      <c r="D302" s="38"/>
      <c r="E302" s="29"/>
      <c r="F302" s="30"/>
      <c r="G302" s="30"/>
      <c r="H302"/>
      <c r="I302"/>
      <c r="J302"/>
      <c r="K302"/>
      <c r="L302"/>
      <c r="M302"/>
      <c r="N302"/>
      <c r="O302"/>
      <c r="P302" s="30"/>
      <c r="Q302" s="30"/>
      <c r="R302" s="30"/>
      <c r="S302"/>
      <c r="T302"/>
      <c r="U302"/>
      <c r="V302"/>
      <c r="W302"/>
      <c r="X302"/>
    </row>
    <row r="303" spans="1:24" ht="12.75">
      <c r="A303" s="29"/>
      <c r="B303" s="29"/>
      <c r="C303" s="38"/>
      <c r="D303" s="38"/>
      <c r="E303" s="29"/>
      <c r="F303" s="30"/>
      <c r="G303" s="30"/>
      <c r="H303"/>
      <c r="I303"/>
      <c r="J303"/>
      <c r="K303"/>
      <c r="L303"/>
      <c r="M303"/>
      <c r="N303"/>
      <c r="O303"/>
      <c r="P303" s="30"/>
      <c r="Q303" s="30"/>
      <c r="R303" s="30"/>
      <c r="S303"/>
      <c r="T303"/>
      <c r="U303"/>
      <c r="V303"/>
      <c r="W303"/>
      <c r="X303"/>
    </row>
    <row r="304" spans="1:24" ht="12.75">
      <c r="A304" s="29"/>
      <c r="B304" s="29"/>
      <c r="C304" s="38"/>
      <c r="D304" s="38"/>
      <c r="E304" s="29"/>
      <c r="F304" s="30"/>
      <c r="G304" s="30"/>
      <c r="H304"/>
      <c r="I304"/>
      <c r="J304"/>
      <c r="K304"/>
      <c r="L304"/>
      <c r="M304"/>
      <c r="N304"/>
      <c r="O304"/>
      <c r="P304" s="30"/>
      <c r="Q304" s="30"/>
      <c r="R304" s="30"/>
      <c r="S304"/>
      <c r="T304"/>
      <c r="U304"/>
      <c r="V304"/>
      <c r="W304"/>
      <c r="X304"/>
    </row>
    <row r="305" spans="1:24" ht="12.75">
      <c r="A305" s="29"/>
      <c r="B305" s="29"/>
      <c r="C305" s="38"/>
      <c r="D305" s="38"/>
      <c r="E305" s="29"/>
      <c r="F305" s="30"/>
      <c r="G305" s="30"/>
      <c r="H305"/>
      <c r="I305"/>
      <c r="J305"/>
      <c r="K305"/>
      <c r="L305"/>
      <c r="M305"/>
      <c r="N305"/>
      <c r="O305"/>
      <c r="P305" s="30"/>
      <c r="Q305" s="30"/>
      <c r="R305" s="30"/>
      <c r="S305"/>
      <c r="T305"/>
      <c r="U305"/>
      <c r="V305"/>
      <c r="W305"/>
      <c r="X305"/>
    </row>
    <row r="306" spans="1:24" ht="12.75">
      <c r="A306" s="29"/>
      <c r="B306" s="29"/>
      <c r="C306" s="38"/>
      <c r="D306" s="38"/>
      <c r="E306" s="29"/>
      <c r="F306" s="30"/>
      <c r="G306" s="30"/>
      <c r="H306"/>
      <c r="I306"/>
      <c r="J306"/>
      <c r="K306"/>
      <c r="L306"/>
      <c r="M306"/>
      <c r="N306"/>
      <c r="O306"/>
      <c r="P306" s="30"/>
      <c r="Q306" s="30"/>
      <c r="R306" s="30"/>
      <c r="S306"/>
      <c r="T306"/>
      <c r="U306"/>
      <c r="V306"/>
      <c r="W306"/>
      <c r="X306"/>
    </row>
    <row r="307" spans="1:24" ht="12.75">
      <c r="A307" s="29"/>
      <c r="B307" s="29"/>
      <c r="C307" s="38"/>
      <c r="D307" s="38"/>
      <c r="E307" s="29"/>
      <c r="F307" s="30"/>
      <c r="G307" s="30"/>
      <c r="H307"/>
      <c r="I307"/>
      <c r="J307"/>
      <c r="K307"/>
      <c r="L307"/>
      <c r="M307"/>
      <c r="N307"/>
      <c r="O307"/>
      <c r="P307" s="30"/>
      <c r="Q307" s="30"/>
      <c r="R307" s="30"/>
      <c r="S307"/>
      <c r="T307"/>
      <c r="U307"/>
      <c r="V307"/>
      <c r="W307"/>
      <c r="X307"/>
    </row>
    <row r="308" spans="1:24" ht="12.75">
      <c r="A308" s="29"/>
      <c r="B308" s="29"/>
      <c r="C308" s="38"/>
      <c r="D308" s="38"/>
      <c r="E308" s="29"/>
      <c r="F308" s="30"/>
      <c r="G308" s="30"/>
      <c r="H308"/>
      <c r="I308"/>
      <c r="J308"/>
      <c r="K308"/>
      <c r="L308"/>
      <c r="M308"/>
      <c r="N308"/>
      <c r="O308"/>
      <c r="P308" s="30"/>
      <c r="Q308" s="30"/>
      <c r="R308" s="30"/>
      <c r="S308"/>
      <c r="T308"/>
      <c r="U308"/>
      <c r="V308"/>
      <c r="W308"/>
      <c r="X308"/>
    </row>
    <row r="309" spans="1:24" ht="12.75">
      <c r="A309" s="29"/>
      <c r="B309" s="29"/>
      <c r="C309" s="38"/>
      <c r="D309" s="38"/>
      <c r="E309" s="29"/>
      <c r="F309" s="30"/>
      <c r="G309" s="30"/>
      <c r="H309"/>
      <c r="I309"/>
      <c r="J309"/>
      <c r="K309"/>
      <c r="L309"/>
      <c r="M309"/>
      <c r="N309"/>
      <c r="O309"/>
      <c r="P309" s="30"/>
      <c r="Q309" s="30"/>
      <c r="R309" s="30"/>
      <c r="S309"/>
      <c r="T309"/>
      <c r="U309"/>
      <c r="V309"/>
      <c r="W309"/>
      <c r="X309"/>
    </row>
    <row r="310" spans="1:24" ht="12.75">
      <c r="A310" s="29"/>
      <c r="B310" s="29"/>
      <c r="C310" s="38"/>
      <c r="D310" s="38"/>
      <c r="E310" s="29"/>
      <c r="F310" s="30"/>
      <c r="G310" s="30"/>
      <c r="H310"/>
      <c r="I310"/>
      <c r="J310"/>
      <c r="K310"/>
      <c r="L310"/>
      <c r="M310"/>
      <c r="N310"/>
      <c r="O310"/>
      <c r="P310" s="30"/>
      <c r="Q310" s="30"/>
      <c r="R310" s="30"/>
      <c r="S310"/>
      <c r="T310"/>
      <c r="U310"/>
      <c r="V310"/>
      <c r="W310"/>
      <c r="X310"/>
    </row>
    <row r="311" spans="1:24" ht="12.75">
      <c r="A311" s="29"/>
      <c r="B311" s="29"/>
      <c r="C311" s="38"/>
      <c r="D311" s="38"/>
      <c r="E311" s="29"/>
      <c r="F311" s="30"/>
      <c r="G311" s="30"/>
      <c r="H311"/>
      <c r="I311"/>
      <c r="J311"/>
      <c r="K311"/>
      <c r="L311"/>
      <c r="M311"/>
      <c r="N311"/>
      <c r="O311"/>
      <c r="P311" s="30"/>
      <c r="Q311" s="30"/>
      <c r="R311" s="30"/>
      <c r="S311"/>
      <c r="T311"/>
      <c r="U311"/>
      <c r="V311"/>
      <c r="W311"/>
      <c r="X311"/>
    </row>
    <row r="312" spans="1:24" ht="12.75">
      <c r="A312" s="29"/>
      <c r="B312" s="29"/>
      <c r="C312" s="38"/>
      <c r="D312" s="38"/>
      <c r="E312" s="29"/>
      <c r="F312" s="30"/>
      <c r="G312" s="30"/>
      <c r="H312"/>
      <c r="I312"/>
      <c r="J312"/>
      <c r="K312"/>
      <c r="L312"/>
      <c r="M312"/>
      <c r="N312"/>
      <c r="O312"/>
      <c r="P312" s="30"/>
      <c r="Q312" s="30"/>
      <c r="R312" s="30"/>
      <c r="S312"/>
      <c r="T312"/>
      <c r="U312"/>
      <c r="V312"/>
      <c r="W312"/>
      <c r="X312"/>
    </row>
    <row r="313" spans="1:24" ht="12.75">
      <c r="A313" s="29"/>
      <c r="B313" s="29"/>
      <c r="C313" s="38"/>
      <c r="D313" s="38"/>
      <c r="E313" s="29"/>
      <c r="F313" s="30"/>
      <c r="G313" s="30"/>
      <c r="H313"/>
      <c r="I313"/>
      <c r="J313"/>
      <c r="K313"/>
      <c r="L313"/>
      <c r="M313"/>
      <c r="N313"/>
      <c r="O313"/>
      <c r="P313" s="30"/>
      <c r="Q313" s="30"/>
      <c r="R313" s="30"/>
      <c r="S313"/>
      <c r="T313"/>
      <c r="U313"/>
      <c r="V313"/>
      <c r="W313"/>
      <c r="X313"/>
    </row>
    <row r="314" spans="1:24" ht="12.75">
      <c r="A314" s="29"/>
      <c r="B314" s="29"/>
      <c r="C314" s="38"/>
      <c r="D314" s="38"/>
      <c r="E314" s="29"/>
      <c r="F314" s="30"/>
      <c r="G314" s="30"/>
      <c r="H314"/>
      <c r="I314"/>
      <c r="J314"/>
      <c r="K314"/>
      <c r="L314"/>
      <c r="M314"/>
      <c r="N314"/>
      <c r="O314"/>
      <c r="P314" s="30"/>
      <c r="Q314" s="30"/>
      <c r="R314" s="30"/>
      <c r="S314"/>
      <c r="T314"/>
      <c r="U314"/>
      <c r="V314"/>
      <c r="W314"/>
      <c r="X314"/>
    </row>
    <row r="315" spans="1:24" ht="12.75">
      <c r="A315" s="29"/>
      <c r="B315" s="29"/>
      <c r="C315" s="38"/>
      <c r="D315" s="38"/>
      <c r="E315" s="29"/>
      <c r="F315" s="30"/>
      <c r="G315" s="30"/>
      <c r="H315"/>
      <c r="I315"/>
      <c r="J315"/>
      <c r="K315"/>
      <c r="L315"/>
      <c r="M315"/>
      <c r="N315"/>
      <c r="O315"/>
      <c r="P315" s="30"/>
      <c r="Q315" s="30"/>
      <c r="R315" s="30"/>
      <c r="S315"/>
      <c r="T315"/>
      <c r="U315"/>
      <c r="V315"/>
      <c r="W315"/>
      <c r="X315"/>
    </row>
    <row r="316" spans="1:24" ht="12.75">
      <c r="A316" s="29"/>
      <c r="B316" s="29"/>
      <c r="C316" s="38"/>
      <c r="D316" s="38"/>
      <c r="E316" s="29"/>
      <c r="F316" s="30"/>
      <c r="G316" s="30"/>
      <c r="H316"/>
      <c r="I316"/>
      <c r="J316"/>
      <c r="K316"/>
      <c r="L316"/>
      <c r="M316"/>
      <c r="N316"/>
      <c r="O316"/>
      <c r="P316" s="30"/>
      <c r="Q316" s="30"/>
      <c r="R316" s="30"/>
      <c r="S316"/>
      <c r="T316"/>
      <c r="U316"/>
      <c r="V316"/>
      <c r="W316"/>
      <c r="X316"/>
    </row>
    <row r="317" spans="1:24" ht="12.75">
      <c r="A317" s="29"/>
      <c r="B317" s="29"/>
      <c r="C317" s="38"/>
      <c r="D317" s="38"/>
      <c r="E317" s="29"/>
      <c r="F317" s="30"/>
      <c r="G317" s="30"/>
      <c r="H317"/>
      <c r="I317"/>
      <c r="J317"/>
      <c r="K317"/>
      <c r="L317"/>
      <c r="M317"/>
      <c r="N317"/>
      <c r="O317"/>
      <c r="P317" s="30"/>
      <c r="Q317" s="30"/>
      <c r="R317" s="30"/>
      <c r="S317"/>
      <c r="T317"/>
      <c r="U317"/>
      <c r="V317"/>
      <c r="W317"/>
      <c r="X317"/>
    </row>
    <row r="318" spans="1:24" ht="12.75">
      <c r="A318" s="29"/>
      <c r="B318" s="29"/>
      <c r="C318" s="38"/>
      <c r="D318" s="38"/>
      <c r="E318" s="29"/>
      <c r="F318" s="30"/>
      <c r="G318" s="30"/>
      <c r="H318"/>
      <c r="I318"/>
      <c r="J318"/>
      <c r="K318"/>
      <c r="L318"/>
      <c r="M318"/>
      <c r="N318"/>
      <c r="O318"/>
      <c r="P318" s="30"/>
      <c r="Q318" s="30"/>
      <c r="R318" s="30"/>
      <c r="S318"/>
      <c r="T318"/>
      <c r="U318"/>
      <c r="V318"/>
      <c r="W318"/>
      <c r="X318"/>
    </row>
    <row r="319" spans="1:24" ht="12.75">
      <c r="A319" s="29"/>
      <c r="B319" s="29"/>
      <c r="C319" s="38"/>
      <c r="D319" s="38"/>
      <c r="E319" s="29"/>
      <c r="F319" s="30"/>
      <c r="G319" s="30"/>
      <c r="H319"/>
      <c r="I319"/>
      <c r="J319"/>
      <c r="K319"/>
      <c r="L319"/>
      <c r="M319"/>
      <c r="N319"/>
      <c r="O319"/>
      <c r="P319" s="30"/>
      <c r="Q319" s="30"/>
      <c r="R319" s="30"/>
      <c r="S319"/>
      <c r="T319"/>
      <c r="U319"/>
      <c r="V319"/>
      <c r="W319"/>
      <c r="X319"/>
    </row>
    <row r="320" spans="1:24" ht="12.75">
      <c r="A320" s="29"/>
      <c r="B320" s="29"/>
      <c r="C320" s="38"/>
      <c r="D320" s="38"/>
      <c r="E320" s="29"/>
      <c r="F320" s="30"/>
      <c r="G320" s="30"/>
      <c r="H320"/>
      <c r="I320"/>
      <c r="J320"/>
      <c r="K320"/>
      <c r="L320"/>
      <c r="M320"/>
      <c r="N320"/>
      <c r="O320"/>
      <c r="P320" s="30"/>
      <c r="Q320" s="30"/>
      <c r="R320" s="30"/>
      <c r="S320"/>
      <c r="T320"/>
      <c r="U320"/>
      <c r="V320"/>
      <c r="W320"/>
      <c r="X320"/>
    </row>
    <row r="321" spans="1:24" ht="12.75">
      <c r="A321" s="29"/>
      <c r="B321" s="29"/>
      <c r="C321" s="38"/>
      <c r="D321" s="38"/>
      <c r="E321" s="29"/>
      <c r="F321" s="30"/>
      <c r="G321" s="30"/>
      <c r="H321"/>
      <c r="I321"/>
      <c r="J321"/>
      <c r="K321"/>
      <c r="L321"/>
      <c r="M321"/>
      <c r="N321"/>
      <c r="O321"/>
      <c r="P321" s="30"/>
      <c r="Q321" s="30"/>
      <c r="R321" s="30"/>
      <c r="S321"/>
      <c r="T321"/>
      <c r="U321"/>
      <c r="V321"/>
      <c r="W321"/>
      <c r="X321"/>
    </row>
    <row r="322" spans="1:24" ht="12.75">
      <c r="A322" s="29"/>
      <c r="B322" s="29"/>
      <c r="C322" s="38"/>
      <c r="D322" s="38"/>
      <c r="E322" s="29"/>
      <c r="F322" s="30"/>
      <c r="G322" s="30"/>
      <c r="H322"/>
      <c r="I322"/>
      <c r="J322"/>
      <c r="K322"/>
      <c r="L322"/>
      <c r="M322"/>
      <c r="N322"/>
      <c r="O322"/>
      <c r="P322" s="30"/>
      <c r="Q322" s="30"/>
      <c r="R322" s="30"/>
      <c r="S322"/>
      <c r="T322"/>
      <c r="U322"/>
      <c r="V322"/>
      <c r="W322"/>
      <c r="X322"/>
    </row>
    <row r="323" spans="1:24" ht="12.75">
      <c r="A323" s="29"/>
      <c r="B323" s="29"/>
      <c r="C323" s="38"/>
      <c r="D323" s="38"/>
      <c r="E323" s="29"/>
      <c r="F323" s="30"/>
      <c r="G323" s="30"/>
      <c r="H323"/>
      <c r="I323"/>
      <c r="J323"/>
      <c r="K323"/>
      <c r="L323"/>
      <c r="M323"/>
      <c r="N323"/>
      <c r="O323"/>
      <c r="P323" s="30"/>
      <c r="Q323" s="30"/>
      <c r="R323" s="30"/>
      <c r="S323"/>
      <c r="T323"/>
      <c r="U323"/>
      <c r="V323"/>
      <c r="W323"/>
      <c r="X323"/>
    </row>
    <row r="324" spans="1:24" ht="12.75">
      <c r="A324" s="29"/>
      <c r="B324" s="29"/>
      <c r="C324" s="38"/>
      <c r="D324" s="38"/>
      <c r="E324" s="29"/>
      <c r="F324" s="30"/>
      <c r="G324" s="30"/>
      <c r="H324"/>
      <c r="I324"/>
      <c r="J324"/>
      <c r="K324"/>
      <c r="L324"/>
      <c r="M324"/>
      <c r="N324"/>
      <c r="O324"/>
      <c r="P324" s="30"/>
      <c r="Q324" s="30"/>
      <c r="R324" s="30"/>
      <c r="S324"/>
      <c r="T324"/>
      <c r="U324"/>
      <c r="V324"/>
      <c r="W324"/>
      <c r="X324"/>
    </row>
    <row r="325" spans="1:24" ht="12.75">
      <c r="A325" s="29"/>
      <c r="B325" s="29"/>
      <c r="C325" s="38"/>
      <c r="D325" s="38"/>
      <c r="E325" s="29"/>
      <c r="F325" s="30"/>
      <c r="G325" s="30"/>
      <c r="H325"/>
      <c r="I325"/>
      <c r="J325"/>
      <c r="K325"/>
      <c r="L325"/>
      <c r="M325"/>
      <c r="N325"/>
      <c r="O325"/>
      <c r="P325" s="30"/>
      <c r="Q325" s="30"/>
      <c r="R325" s="30"/>
      <c r="S325"/>
      <c r="T325"/>
      <c r="U325"/>
      <c r="V325"/>
      <c r="W325"/>
      <c r="X325"/>
    </row>
    <row r="326" spans="1:24" ht="12.75">
      <c r="A326" s="29"/>
      <c r="B326" s="29"/>
      <c r="C326" s="38"/>
      <c r="D326" s="38"/>
      <c r="E326" s="29"/>
      <c r="F326" s="30"/>
      <c r="G326" s="30"/>
      <c r="H326"/>
      <c r="I326"/>
      <c r="J326"/>
      <c r="K326"/>
      <c r="L326"/>
      <c r="M326"/>
      <c r="N326"/>
      <c r="O326"/>
      <c r="P326" s="30"/>
      <c r="Q326" s="30"/>
      <c r="R326" s="30"/>
      <c r="S326"/>
      <c r="T326"/>
      <c r="U326"/>
      <c r="V326"/>
      <c r="W326"/>
      <c r="X326"/>
    </row>
    <row r="327" spans="1:24" ht="12.75">
      <c r="A327" s="29"/>
      <c r="B327" s="29"/>
      <c r="C327" s="38"/>
      <c r="D327" s="38"/>
      <c r="E327" s="29"/>
      <c r="F327" s="30"/>
      <c r="G327" s="30"/>
      <c r="H327"/>
      <c r="I327"/>
      <c r="J327"/>
      <c r="K327"/>
      <c r="L327"/>
      <c r="M327"/>
      <c r="N327"/>
      <c r="O327"/>
      <c r="P327" s="30"/>
      <c r="Q327" s="30"/>
      <c r="R327" s="30"/>
      <c r="S327"/>
      <c r="T327"/>
      <c r="U327"/>
      <c r="V327"/>
      <c r="W327"/>
      <c r="X327"/>
    </row>
    <row r="328" spans="1:24" ht="12.75">
      <c r="A328" s="29"/>
      <c r="B328" s="29"/>
      <c r="C328" s="38"/>
      <c r="D328" s="38"/>
      <c r="E328" s="29"/>
      <c r="F328" s="30"/>
      <c r="G328" s="30"/>
      <c r="H328"/>
      <c r="I328"/>
      <c r="J328"/>
      <c r="K328"/>
      <c r="L328"/>
      <c r="M328"/>
      <c r="N328"/>
      <c r="O328"/>
      <c r="P328" s="30"/>
      <c r="Q328" s="30"/>
      <c r="R328" s="30"/>
      <c r="S328"/>
      <c r="T328"/>
      <c r="U328"/>
      <c r="V328"/>
      <c r="W328"/>
      <c r="X328"/>
    </row>
    <row r="329" spans="1:24" ht="12.75">
      <c r="A329" s="29"/>
      <c r="B329" s="29"/>
      <c r="C329" s="38"/>
      <c r="D329" s="38"/>
      <c r="E329" s="29"/>
      <c r="F329" s="30"/>
      <c r="G329" s="30"/>
      <c r="H329"/>
      <c r="I329"/>
      <c r="J329"/>
      <c r="K329"/>
      <c r="L329"/>
      <c r="M329"/>
      <c r="N329"/>
      <c r="O329"/>
      <c r="P329" s="30"/>
      <c r="Q329" s="30"/>
      <c r="R329" s="30"/>
      <c r="S329"/>
      <c r="T329"/>
      <c r="U329"/>
      <c r="V329"/>
      <c r="W329"/>
      <c r="X329"/>
    </row>
    <row r="330" spans="1:24" ht="12.75">
      <c r="A330" s="29"/>
      <c r="B330" s="29"/>
      <c r="C330" s="38"/>
      <c r="D330" s="38"/>
      <c r="E330" s="29"/>
      <c r="F330" s="30"/>
      <c r="G330" s="30"/>
      <c r="H330"/>
      <c r="I330"/>
      <c r="J330"/>
      <c r="K330"/>
      <c r="L330"/>
      <c r="M330"/>
      <c r="N330"/>
      <c r="O330"/>
      <c r="P330" s="30"/>
      <c r="Q330" s="30"/>
      <c r="R330" s="30"/>
      <c r="S330"/>
      <c r="T330"/>
      <c r="U330"/>
      <c r="V330"/>
      <c r="W330"/>
      <c r="X330"/>
    </row>
    <row r="331" spans="1:24" ht="12.75">
      <c r="A331" s="29"/>
      <c r="B331" s="29"/>
      <c r="C331" s="38"/>
      <c r="D331" s="38"/>
      <c r="E331" s="29"/>
      <c r="F331" s="30"/>
      <c r="G331" s="30"/>
      <c r="H331"/>
      <c r="I331"/>
      <c r="J331"/>
      <c r="K331"/>
      <c r="L331"/>
      <c r="M331"/>
      <c r="N331"/>
      <c r="O331"/>
      <c r="P331" s="30"/>
      <c r="Q331" s="30"/>
      <c r="R331" s="30"/>
      <c r="S331"/>
      <c r="T331"/>
      <c r="U331"/>
      <c r="V331"/>
      <c r="W331"/>
      <c r="X331"/>
    </row>
    <row r="332" spans="1:24" ht="12.75">
      <c r="A332" s="29"/>
      <c r="B332" s="29"/>
      <c r="C332" s="38"/>
      <c r="D332" s="38"/>
      <c r="E332" s="29"/>
      <c r="F332" s="30"/>
      <c r="G332" s="30"/>
      <c r="H332"/>
      <c r="I332"/>
      <c r="J332"/>
      <c r="K332"/>
      <c r="L332"/>
      <c r="M332"/>
      <c r="N332"/>
      <c r="O332"/>
      <c r="P332" s="30"/>
      <c r="Q332" s="30"/>
      <c r="R332" s="30"/>
      <c r="S332"/>
      <c r="T332"/>
      <c r="U332"/>
      <c r="V332"/>
      <c r="W332"/>
      <c r="X332"/>
    </row>
    <row r="333" spans="1:24" ht="12.75">
      <c r="A333" s="29"/>
      <c r="B333" s="29"/>
      <c r="C333" s="38"/>
      <c r="D333" s="38"/>
      <c r="E333" s="29"/>
      <c r="F333" s="30"/>
      <c r="G333" s="30"/>
      <c r="H333"/>
      <c r="I333"/>
      <c r="J333"/>
      <c r="K333"/>
      <c r="L333"/>
      <c r="M333"/>
      <c r="N333"/>
      <c r="O333"/>
      <c r="P333" s="30"/>
      <c r="Q333" s="30"/>
      <c r="R333" s="30"/>
      <c r="S333"/>
      <c r="T333"/>
      <c r="U333"/>
      <c r="V333"/>
      <c r="W333"/>
      <c r="X333"/>
    </row>
    <row r="334" spans="1:24" ht="12.75">
      <c r="A334" s="29"/>
      <c r="B334" s="29"/>
      <c r="C334" s="38"/>
      <c r="D334" s="38"/>
      <c r="E334" s="29"/>
      <c r="F334" s="30"/>
      <c r="G334" s="30"/>
      <c r="H334"/>
      <c r="I334"/>
      <c r="J334"/>
      <c r="K334"/>
      <c r="L334"/>
      <c r="M334"/>
      <c r="N334"/>
      <c r="O334"/>
      <c r="P334" s="30"/>
      <c r="Q334" s="30"/>
      <c r="R334" s="30"/>
      <c r="S334"/>
      <c r="T334"/>
      <c r="U334"/>
      <c r="V334"/>
      <c r="W334"/>
      <c r="X334"/>
    </row>
    <row r="335" spans="1:24" ht="12.75">
      <c r="A335" s="29"/>
      <c r="B335" s="29"/>
      <c r="C335" s="38"/>
      <c r="D335" s="38"/>
      <c r="E335" s="29"/>
      <c r="F335" s="30"/>
      <c r="G335" s="30"/>
      <c r="H335"/>
      <c r="I335"/>
      <c r="J335"/>
      <c r="K335"/>
      <c r="L335"/>
      <c r="M335"/>
      <c r="N335"/>
      <c r="O335"/>
      <c r="P335" s="30"/>
      <c r="Q335" s="30"/>
      <c r="R335" s="30"/>
      <c r="S335"/>
      <c r="T335"/>
      <c r="U335"/>
      <c r="V335"/>
      <c r="W335"/>
      <c r="X335"/>
    </row>
    <row r="336" spans="1:24" ht="12.75">
      <c r="A336" s="29"/>
      <c r="B336" s="29"/>
      <c r="C336" s="38"/>
      <c r="D336" s="38"/>
      <c r="E336" s="29"/>
      <c r="F336" s="30"/>
      <c r="G336" s="30"/>
      <c r="H336"/>
      <c r="I336"/>
      <c r="J336"/>
      <c r="K336"/>
      <c r="L336"/>
      <c r="M336"/>
      <c r="N336"/>
      <c r="O336"/>
      <c r="P336" s="30"/>
      <c r="Q336" s="30"/>
      <c r="R336" s="30"/>
      <c r="S336"/>
      <c r="T336"/>
      <c r="U336"/>
      <c r="V336"/>
      <c r="W336"/>
      <c r="X336"/>
    </row>
    <row r="337" spans="1:24" ht="12.75">
      <c r="A337" s="29"/>
      <c r="B337" s="29"/>
      <c r="C337" s="38"/>
      <c r="D337" s="38"/>
      <c r="E337" s="29"/>
      <c r="F337" s="30"/>
      <c r="G337" s="30"/>
      <c r="H337"/>
      <c r="I337"/>
      <c r="J337"/>
      <c r="K337"/>
      <c r="L337"/>
      <c r="M337"/>
      <c r="N337"/>
      <c r="O337"/>
      <c r="P337" s="30"/>
      <c r="Q337" s="30"/>
      <c r="R337" s="30"/>
      <c r="S337"/>
      <c r="T337"/>
      <c r="U337"/>
      <c r="V337"/>
      <c r="W337"/>
      <c r="X337"/>
    </row>
    <row r="338" spans="1:24" ht="12.75">
      <c r="A338" s="29"/>
      <c r="B338" s="29"/>
      <c r="C338" s="38"/>
      <c r="D338" s="38"/>
      <c r="E338" s="29"/>
      <c r="F338" s="30"/>
      <c r="G338" s="30"/>
      <c r="H338"/>
      <c r="I338"/>
      <c r="J338"/>
      <c r="K338"/>
      <c r="L338"/>
      <c r="M338"/>
      <c r="N338"/>
      <c r="O338"/>
      <c r="P338" s="30"/>
      <c r="Q338" s="30"/>
      <c r="R338" s="30"/>
      <c r="S338"/>
      <c r="T338"/>
      <c r="U338"/>
      <c r="V338"/>
      <c r="W338"/>
      <c r="X338"/>
    </row>
    <row r="339" spans="1:24" ht="12.75">
      <c r="A339" s="29"/>
      <c r="B339" s="29"/>
      <c r="C339" s="38"/>
      <c r="D339" s="38"/>
      <c r="E339" s="29"/>
      <c r="F339" s="30"/>
      <c r="G339" s="30"/>
      <c r="H339"/>
      <c r="I339"/>
      <c r="J339"/>
      <c r="K339"/>
      <c r="L339"/>
      <c r="M339"/>
      <c r="N339"/>
      <c r="O339"/>
      <c r="P339" s="30"/>
      <c r="Q339" s="30"/>
      <c r="R339" s="30"/>
      <c r="S339"/>
      <c r="T339"/>
      <c r="U339"/>
      <c r="V339"/>
      <c r="W339"/>
      <c r="X339"/>
    </row>
    <row r="340" spans="1:24" ht="12.75">
      <c r="A340" s="29"/>
      <c r="B340" s="29"/>
      <c r="C340" s="38"/>
      <c r="D340" s="38"/>
      <c r="E340" s="29"/>
      <c r="F340" s="30"/>
      <c r="G340" s="30"/>
      <c r="H340"/>
      <c r="I340"/>
      <c r="J340"/>
      <c r="K340"/>
      <c r="L340"/>
      <c r="M340"/>
      <c r="N340"/>
      <c r="O340"/>
      <c r="P340" s="30"/>
      <c r="Q340" s="30"/>
      <c r="R340" s="30"/>
      <c r="S340"/>
      <c r="T340"/>
      <c r="U340"/>
      <c r="V340"/>
      <c r="W340"/>
      <c r="X340"/>
    </row>
    <row r="341" spans="1:24" ht="12.75">
      <c r="A341" s="29"/>
      <c r="B341" s="29"/>
      <c r="C341" s="38"/>
      <c r="D341" s="38"/>
      <c r="E341" s="29"/>
      <c r="F341" s="30"/>
      <c r="G341" s="30"/>
      <c r="H341"/>
      <c r="I341"/>
      <c r="J341"/>
      <c r="K341"/>
      <c r="L341"/>
      <c r="M341"/>
      <c r="N341"/>
      <c r="O341"/>
      <c r="P341" s="30"/>
      <c r="Q341" s="30"/>
      <c r="R341" s="30"/>
      <c r="S341"/>
      <c r="T341"/>
      <c r="U341"/>
      <c r="V341"/>
      <c r="W341"/>
      <c r="X341"/>
    </row>
    <row r="342" spans="1:24" ht="12.75">
      <c r="A342" s="29"/>
      <c r="B342" s="29"/>
      <c r="C342" s="38"/>
      <c r="D342" s="38"/>
      <c r="E342" s="29"/>
      <c r="F342" s="30"/>
      <c r="G342" s="30"/>
      <c r="H342"/>
      <c r="I342"/>
      <c r="J342"/>
      <c r="K342"/>
      <c r="L342"/>
      <c r="M342"/>
      <c r="N342"/>
      <c r="O342"/>
      <c r="P342" s="30"/>
      <c r="Q342" s="30"/>
      <c r="R342" s="30"/>
      <c r="S342"/>
      <c r="T342"/>
      <c r="U342"/>
      <c r="V342"/>
      <c r="W342"/>
      <c r="X342"/>
    </row>
    <row r="343" spans="1:24" ht="12.75">
      <c r="A343" s="29"/>
      <c r="B343" s="29"/>
      <c r="C343" s="38"/>
      <c r="D343" s="38"/>
      <c r="E343" s="29"/>
      <c r="F343" s="30"/>
      <c r="G343" s="30"/>
      <c r="H343"/>
      <c r="I343"/>
      <c r="J343"/>
      <c r="K343"/>
      <c r="L343"/>
      <c r="M343"/>
      <c r="N343"/>
      <c r="O343"/>
      <c r="P343" s="30"/>
      <c r="Q343" s="30"/>
      <c r="R343" s="30"/>
      <c r="S343"/>
      <c r="T343"/>
      <c r="U343"/>
      <c r="V343"/>
      <c r="W343"/>
      <c r="X343"/>
    </row>
    <row r="344" spans="1:24" ht="12.75">
      <c r="A344" s="29"/>
      <c r="B344" s="29"/>
      <c r="C344" s="38"/>
      <c r="D344" s="38"/>
      <c r="E344" s="29"/>
      <c r="F344" s="30"/>
      <c r="G344" s="30"/>
      <c r="H344"/>
      <c r="I344"/>
      <c r="J344"/>
      <c r="K344"/>
      <c r="L344"/>
      <c r="M344"/>
      <c r="N344"/>
      <c r="O344"/>
      <c r="P344" s="30"/>
      <c r="Q344" s="30"/>
      <c r="R344" s="30"/>
      <c r="S344"/>
      <c r="T344"/>
      <c r="U344"/>
      <c r="V344"/>
      <c r="W344"/>
      <c r="X344"/>
    </row>
    <row r="345" spans="1:24" ht="12.75">
      <c r="A345" s="29"/>
      <c r="B345" s="29"/>
      <c r="C345" s="38"/>
      <c r="D345" s="38"/>
      <c r="E345" s="29"/>
      <c r="F345" s="30"/>
      <c r="G345" s="30"/>
      <c r="H345"/>
      <c r="I345"/>
      <c r="J345"/>
      <c r="K345"/>
      <c r="L345"/>
      <c r="M345"/>
      <c r="N345"/>
      <c r="O345"/>
      <c r="P345" s="30"/>
      <c r="Q345" s="30"/>
      <c r="R345" s="30"/>
      <c r="S345"/>
      <c r="T345"/>
      <c r="U345"/>
      <c r="V345"/>
      <c r="W345"/>
      <c r="X345"/>
    </row>
    <row r="346" spans="1:24" ht="12.75">
      <c r="A346" s="29"/>
      <c r="B346" s="29"/>
      <c r="C346" s="38"/>
      <c r="D346" s="38"/>
      <c r="E346" s="29"/>
      <c r="F346" s="30"/>
      <c r="G346" s="30"/>
      <c r="H346"/>
      <c r="I346"/>
      <c r="J346"/>
      <c r="K346"/>
      <c r="L346"/>
      <c r="M346"/>
      <c r="N346"/>
      <c r="O346"/>
      <c r="P346" s="30"/>
      <c r="Q346" s="30"/>
      <c r="R346" s="30"/>
      <c r="S346"/>
      <c r="T346"/>
      <c r="U346"/>
      <c r="V346"/>
      <c r="W346"/>
      <c r="X346"/>
    </row>
    <row r="347" spans="1:24" ht="12.75">
      <c r="A347" s="29"/>
      <c r="B347" s="29"/>
      <c r="C347" s="38"/>
      <c r="D347" s="38"/>
      <c r="E347" s="29"/>
      <c r="F347" s="30"/>
      <c r="G347" s="30"/>
      <c r="H347"/>
      <c r="I347"/>
      <c r="J347"/>
      <c r="K347"/>
      <c r="L347"/>
      <c r="M347"/>
      <c r="N347"/>
      <c r="O347"/>
      <c r="P347" s="30"/>
      <c r="Q347" s="30"/>
      <c r="R347" s="30"/>
      <c r="S347"/>
      <c r="T347"/>
      <c r="U347"/>
      <c r="V347"/>
      <c r="W347"/>
      <c r="X347"/>
    </row>
    <row r="348" spans="1:24" ht="12.75">
      <c r="A348" s="29"/>
      <c r="B348" s="29"/>
      <c r="C348" s="38"/>
      <c r="D348" s="38"/>
      <c r="E348" s="29"/>
      <c r="F348" s="30"/>
      <c r="G348" s="30"/>
      <c r="H348"/>
      <c r="I348"/>
      <c r="J348"/>
      <c r="K348"/>
      <c r="L348"/>
      <c r="M348"/>
      <c r="N348"/>
      <c r="O348"/>
      <c r="P348" s="30"/>
      <c r="Q348" s="30"/>
      <c r="R348" s="30"/>
      <c r="S348"/>
      <c r="T348"/>
      <c r="U348"/>
      <c r="V348"/>
      <c r="W348"/>
      <c r="X348"/>
    </row>
    <row r="349" spans="1:24" ht="12.75">
      <c r="A349" s="29"/>
      <c r="B349" s="29"/>
      <c r="C349" s="38"/>
      <c r="D349" s="38"/>
      <c r="E349" s="29"/>
      <c r="F349" s="30"/>
      <c r="G349" s="30"/>
      <c r="H349"/>
      <c r="I349"/>
      <c r="J349"/>
      <c r="K349"/>
      <c r="L349"/>
      <c r="M349"/>
      <c r="N349"/>
      <c r="O349"/>
      <c r="P349" s="30"/>
      <c r="Q349" s="30"/>
      <c r="R349" s="30"/>
      <c r="S349"/>
      <c r="T349"/>
      <c r="U349"/>
      <c r="V349"/>
      <c r="W349"/>
      <c r="X349"/>
    </row>
    <row r="350" spans="1:24" ht="12.75">
      <c r="A350" s="29"/>
      <c r="B350" s="29"/>
      <c r="C350" s="38"/>
      <c r="D350" s="38"/>
      <c r="E350" s="29"/>
      <c r="F350" s="30"/>
      <c r="G350" s="30"/>
      <c r="H350"/>
      <c r="I350"/>
      <c r="J350"/>
      <c r="K350"/>
      <c r="L350"/>
      <c r="M350"/>
      <c r="N350"/>
      <c r="O350"/>
      <c r="P350" s="30"/>
      <c r="Q350" s="30"/>
      <c r="R350" s="30"/>
      <c r="S350"/>
      <c r="T350"/>
      <c r="U350"/>
      <c r="V350"/>
      <c r="W350"/>
      <c r="X350"/>
    </row>
    <row r="351" spans="1:24" ht="12.75">
      <c r="A351" s="29"/>
      <c r="B351" s="29"/>
      <c r="C351" s="38"/>
      <c r="D351" s="38"/>
      <c r="E351" s="29"/>
      <c r="F351" s="30"/>
      <c r="G351" s="30"/>
      <c r="H351"/>
      <c r="I351"/>
      <c r="J351"/>
      <c r="K351"/>
      <c r="L351"/>
      <c r="M351"/>
      <c r="N351"/>
      <c r="O351"/>
      <c r="P351" s="30"/>
      <c r="Q351" s="30"/>
      <c r="R351" s="30"/>
      <c r="S351"/>
      <c r="T351"/>
      <c r="U351"/>
      <c r="V351"/>
      <c r="W351"/>
      <c r="X351"/>
    </row>
    <row r="352" spans="1:24" ht="12.75">
      <c r="A352" s="29"/>
      <c r="B352" s="29"/>
      <c r="C352" s="38"/>
      <c r="D352" s="38"/>
      <c r="E352" s="29"/>
      <c r="F352" s="30"/>
      <c r="G352" s="30"/>
      <c r="H352"/>
      <c r="I352"/>
      <c r="J352"/>
      <c r="K352"/>
      <c r="L352"/>
      <c r="M352"/>
      <c r="N352"/>
      <c r="O352"/>
      <c r="P352" s="30"/>
      <c r="Q352" s="30"/>
      <c r="R352" s="30"/>
      <c r="S352"/>
      <c r="T352"/>
      <c r="U352"/>
      <c r="V352"/>
      <c r="W352"/>
      <c r="X352"/>
    </row>
    <row r="353" spans="1:24" ht="12.75">
      <c r="A353" s="29"/>
      <c r="B353" s="29"/>
      <c r="C353" s="38"/>
      <c r="D353" s="38"/>
      <c r="E353" s="29"/>
      <c r="F353" s="30"/>
      <c r="G353" s="30"/>
      <c r="H353"/>
      <c r="I353"/>
      <c r="J353"/>
      <c r="K353"/>
      <c r="L353"/>
      <c r="M353"/>
      <c r="N353"/>
      <c r="O353"/>
      <c r="P353" s="30"/>
      <c r="Q353" s="30"/>
      <c r="R353" s="30"/>
      <c r="S353"/>
      <c r="T353"/>
      <c r="U353"/>
      <c r="V353"/>
      <c r="W353"/>
      <c r="X353"/>
    </row>
    <row r="354" spans="1:24" ht="12.75">
      <c r="A354" s="29"/>
      <c r="B354" s="29"/>
      <c r="C354" s="38"/>
      <c r="D354" s="38"/>
      <c r="E354" s="29"/>
      <c r="F354" s="30"/>
      <c r="G354" s="30"/>
      <c r="H354"/>
      <c r="I354"/>
      <c r="J354"/>
      <c r="K354"/>
      <c r="L354"/>
      <c r="M354"/>
      <c r="N354"/>
      <c r="O354"/>
      <c r="P354" s="30"/>
      <c r="Q354" s="30"/>
      <c r="R354" s="30"/>
      <c r="S354"/>
      <c r="T354"/>
      <c r="U354"/>
      <c r="V354"/>
      <c r="W354"/>
      <c r="X354"/>
    </row>
    <row r="355" spans="1:24" ht="12.75">
      <c r="A355" s="29"/>
      <c r="B355" s="29"/>
      <c r="C355" s="38"/>
      <c r="D355" s="38"/>
      <c r="E355" s="29"/>
      <c r="F355" s="30"/>
      <c r="G355" s="30"/>
      <c r="H355"/>
      <c r="I355"/>
      <c r="J355"/>
      <c r="K355"/>
      <c r="L355"/>
      <c r="M355"/>
      <c r="N355"/>
      <c r="O355"/>
      <c r="P355" s="30"/>
      <c r="Q355" s="30"/>
      <c r="R355" s="30"/>
      <c r="S355"/>
      <c r="T355"/>
      <c r="U355"/>
      <c r="V355"/>
      <c r="W355"/>
      <c r="X355"/>
    </row>
    <row r="356" spans="1:24" ht="12.75">
      <c r="A356" s="29"/>
      <c r="B356" s="29"/>
      <c r="C356" s="38"/>
      <c r="D356" s="38"/>
      <c r="E356" s="29"/>
      <c r="F356" s="30"/>
      <c r="G356" s="30"/>
      <c r="H356"/>
      <c r="I356"/>
      <c r="J356"/>
      <c r="K356"/>
      <c r="L356"/>
      <c r="M356"/>
      <c r="N356"/>
      <c r="O356"/>
      <c r="P356" s="30"/>
      <c r="Q356" s="30"/>
      <c r="R356" s="30"/>
      <c r="S356"/>
      <c r="T356"/>
      <c r="U356"/>
      <c r="V356"/>
      <c r="W356"/>
      <c r="X356"/>
    </row>
    <row r="357" spans="1:24" ht="12.75">
      <c r="A357" s="29"/>
      <c r="B357" s="29"/>
      <c r="C357" s="38"/>
      <c r="D357" s="38"/>
      <c r="E357" s="29"/>
      <c r="F357" s="30"/>
      <c r="G357" s="30"/>
      <c r="H357"/>
      <c r="I357"/>
      <c r="J357"/>
      <c r="K357"/>
      <c r="L357"/>
      <c r="M357"/>
      <c r="N357"/>
      <c r="O357"/>
      <c r="P357" s="30"/>
      <c r="Q357" s="30"/>
      <c r="R357" s="30"/>
      <c r="S357"/>
      <c r="T357"/>
      <c r="U357"/>
      <c r="V357"/>
      <c r="W357"/>
      <c r="X357"/>
    </row>
    <row r="358" spans="1:24" ht="12.75">
      <c r="A358" s="29"/>
      <c r="B358" s="29"/>
      <c r="C358" s="38"/>
      <c r="D358" s="38"/>
      <c r="E358" s="29"/>
      <c r="F358" s="30"/>
      <c r="G358" s="30"/>
      <c r="H358"/>
      <c r="I358"/>
      <c r="J358"/>
      <c r="K358"/>
      <c r="L358"/>
      <c r="M358"/>
      <c r="N358"/>
      <c r="O358"/>
      <c r="P358" s="30"/>
      <c r="Q358" s="30"/>
      <c r="R358" s="30"/>
      <c r="S358"/>
      <c r="T358"/>
      <c r="U358"/>
      <c r="V358"/>
      <c r="W358"/>
      <c r="X358"/>
    </row>
    <row r="359" spans="1:24" ht="12.75">
      <c r="A359" s="29"/>
      <c r="B359" s="29"/>
      <c r="C359" s="38"/>
      <c r="D359" s="38"/>
      <c r="E359" s="29"/>
      <c r="F359" s="30"/>
      <c r="G359" s="30"/>
      <c r="H359"/>
      <c r="I359"/>
      <c r="J359"/>
      <c r="K359"/>
      <c r="L359"/>
      <c r="M359"/>
      <c r="N359"/>
      <c r="O359"/>
      <c r="P359" s="30"/>
      <c r="Q359" s="30"/>
      <c r="R359" s="30"/>
      <c r="S359"/>
      <c r="T359"/>
      <c r="U359"/>
      <c r="V359"/>
      <c r="W359"/>
      <c r="X359"/>
    </row>
    <row r="360" spans="1:24" ht="12.75">
      <c r="A360" s="29"/>
      <c r="B360" s="29"/>
      <c r="C360" s="38"/>
      <c r="D360" s="38"/>
      <c r="E360" s="29"/>
      <c r="F360" s="30"/>
      <c r="G360" s="30"/>
      <c r="H360"/>
      <c r="I360"/>
      <c r="J360"/>
      <c r="K360"/>
      <c r="L360"/>
      <c r="M360"/>
      <c r="N360"/>
      <c r="O360"/>
      <c r="P360" s="30"/>
      <c r="Q360" s="30"/>
      <c r="R360" s="30"/>
      <c r="S360"/>
      <c r="T360"/>
      <c r="U360"/>
      <c r="V360"/>
      <c r="W360"/>
      <c r="X360"/>
    </row>
    <row r="361" spans="1:24" ht="12.75">
      <c r="A361" s="29"/>
      <c r="B361" s="29"/>
      <c r="C361" s="38"/>
      <c r="D361" s="38"/>
      <c r="E361" s="29"/>
      <c r="F361" s="30"/>
      <c r="G361" s="30"/>
      <c r="H361"/>
      <c r="I361"/>
      <c r="J361"/>
      <c r="K361"/>
      <c r="L361"/>
      <c r="M361"/>
      <c r="N361"/>
      <c r="O361"/>
      <c r="P361" s="30"/>
      <c r="Q361" s="30"/>
      <c r="R361" s="30"/>
      <c r="S361"/>
      <c r="T361"/>
      <c r="U361"/>
      <c r="V361"/>
      <c r="W361"/>
      <c r="X361"/>
    </row>
    <row r="362" spans="1:24" ht="12.75">
      <c r="A362" s="29"/>
      <c r="B362" s="29"/>
      <c r="C362" s="38"/>
      <c r="D362" s="38"/>
      <c r="E362" s="29"/>
      <c r="F362" s="30"/>
      <c r="G362" s="30"/>
      <c r="H362"/>
      <c r="I362"/>
      <c r="J362"/>
      <c r="K362"/>
      <c r="L362"/>
      <c r="M362"/>
      <c r="N362"/>
      <c r="O362"/>
      <c r="P362" s="30"/>
      <c r="Q362" s="30"/>
      <c r="R362" s="30"/>
      <c r="S362"/>
      <c r="T362"/>
      <c r="U362"/>
      <c r="V362"/>
      <c r="W362"/>
      <c r="X362"/>
    </row>
    <row r="363" spans="1:24" ht="12.75">
      <c r="A363" s="29"/>
      <c r="B363" s="29"/>
      <c r="C363" s="38"/>
      <c r="D363" s="38"/>
      <c r="E363" s="29"/>
      <c r="F363" s="30"/>
      <c r="G363" s="30"/>
      <c r="H363"/>
      <c r="I363"/>
      <c r="J363"/>
      <c r="K363"/>
      <c r="L363"/>
      <c r="M363"/>
      <c r="N363"/>
      <c r="O363"/>
      <c r="P363" s="30"/>
      <c r="Q363" s="30"/>
      <c r="R363" s="30"/>
      <c r="S363"/>
      <c r="T363"/>
      <c r="U363"/>
      <c r="V363"/>
      <c r="W363"/>
      <c r="X363"/>
    </row>
    <row r="364" spans="1:24" ht="12.75">
      <c r="A364" s="29"/>
      <c r="B364" s="29"/>
      <c r="C364" s="38"/>
      <c r="D364" s="38"/>
      <c r="E364" s="29"/>
      <c r="F364" s="30"/>
      <c r="G364" s="30"/>
      <c r="H364"/>
      <c r="I364"/>
      <c r="J364"/>
      <c r="K364"/>
      <c r="L364"/>
      <c r="M364"/>
      <c r="N364"/>
      <c r="O364"/>
      <c r="P364" s="30"/>
      <c r="Q364" s="30"/>
      <c r="R364" s="30"/>
      <c r="S364"/>
      <c r="T364"/>
      <c r="U364"/>
      <c r="V364"/>
      <c r="W364"/>
      <c r="X364"/>
    </row>
    <row r="365" spans="1:24" ht="12.75">
      <c r="A365" s="29"/>
      <c r="B365" s="29"/>
      <c r="C365" s="38"/>
      <c r="D365" s="38"/>
      <c r="E365" s="29"/>
      <c r="F365" s="30"/>
      <c r="G365" s="30"/>
      <c r="H365"/>
      <c r="I365"/>
      <c r="J365"/>
      <c r="K365"/>
      <c r="L365"/>
      <c r="M365"/>
      <c r="N365"/>
      <c r="O365"/>
      <c r="P365" s="30"/>
      <c r="Q365" s="30"/>
      <c r="R365" s="30"/>
      <c r="S365"/>
      <c r="T365"/>
      <c r="U365"/>
      <c r="V365"/>
      <c r="W365"/>
      <c r="X365"/>
    </row>
    <row r="366" spans="1:24" ht="12.75">
      <c r="A366" s="29"/>
      <c r="B366" s="29"/>
      <c r="C366" s="38"/>
      <c r="D366" s="38"/>
      <c r="E366" s="29"/>
      <c r="F366" s="30"/>
      <c r="G366" s="30"/>
      <c r="H366"/>
      <c r="I366"/>
      <c r="J366"/>
      <c r="K366"/>
      <c r="L366"/>
      <c r="M366"/>
      <c r="N366"/>
      <c r="O366"/>
      <c r="P366" s="30"/>
      <c r="Q366" s="30"/>
      <c r="R366" s="30"/>
      <c r="S366"/>
      <c r="T366"/>
      <c r="U366"/>
      <c r="V366"/>
      <c r="W366"/>
      <c r="X366"/>
    </row>
    <row r="367" spans="1:24" ht="12.75">
      <c r="A367" s="29"/>
      <c r="B367" s="29"/>
      <c r="C367" s="38"/>
      <c r="D367" s="38"/>
      <c r="E367" s="29"/>
      <c r="F367" s="30"/>
      <c r="G367" s="30"/>
      <c r="H367"/>
      <c r="I367"/>
      <c r="J367"/>
      <c r="K367"/>
      <c r="L367"/>
      <c r="M367"/>
      <c r="N367"/>
      <c r="O367"/>
      <c r="P367" s="30"/>
      <c r="Q367" s="30"/>
      <c r="R367" s="30"/>
      <c r="S367"/>
      <c r="T367"/>
      <c r="U367"/>
      <c r="V367"/>
      <c r="W367"/>
      <c r="X367"/>
    </row>
    <row r="368" spans="1:24" ht="12.75">
      <c r="A368" s="29"/>
      <c r="B368" s="29"/>
      <c r="C368" s="38"/>
      <c r="D368" s="38"/>
      <c r="E368" s="29"/>
      <c r="F368" s="30"/>
      <c r="G368" s="30"/>
      <c r="H368"/>
      <c r="I368"/>
      <c r="J368"/>
      <c r="K368"/>
      <c r="L368"/>
      <c r="M368"/>
      <c r="N368"/>
      <c r="O368"/>
      <c r="P368" s="30"/>
      <c r="Q368" s="30"/>
      <c r="R368" s="30"/>
      <c r="S368"/>
      <c r="T368"/>
      <c r="U368"/>
      <c r="V368"/>
      <c r="W368"/>
      <c r="X368"/>
    </row>
    <row r="369" spans="1:24" ht="12.75">
      <c r="A369" s="29"/>
      <c r="B369" s="29"/>
      <c r="C369" s="38"/>
      <c r="D369" s="38"/>
      <c r="E369" s="29"/>
      <c r="F369" s="30"/>
      <c r="G369" s="30"/>
      <c r="H369"/>
      <c r="I369"/>
      <c r="J369"/>
      <c r="K369"/>
      <c r="L369"/>
      <c r="M369"/>
      <c r="N369"/>
      <c r="O369"/>
      <c r="P369" s="30"/>
      <c r="Q369" s="30"/>
      <c r="R369" s="30"/>
      <c r="S369"/>
      <c r="T369"/>
      <c r="U369"/>
      <c r="V369"/>
      <c r="W369"/>
      <c r="X369"/>
    </row>
    <row r="370" spans="1:24" ht="12.75">
      <c r="A370" s="29"/>
      <c r="B370" s="29"/>
      <c r="C370" s="38"/>
      <c r="D370" s="38"/>
      <c r="E370" s="29"/>
      <c r="F370" s="30"/>
      <c r="G370" s="30"/>
      <c r="H370"/>
      <c r="I370"/>
      <c r="J370"/>
      <c r="K370"/>
      <c r="L370"/>
      <c r="M370"/>
      <c r="N370"/>
      <c r="O370"/>
      <c r="P370" s="30"/>
      <c r="Q370" s="30"/>
      <c r="R370" s="30"/>
      <c r="S370"/>
      <c r="T370"/>
      <c r="U370"/>
      <c r="V370"/>
      <c r="W370"/>
      <c r="X370"/>
    </row>
    <row r="371" spans="1:24" ht="12.75">
      <c r="A371" s="29"/>
      <c r="B371" s="29"/>
      <c r="C371" s="38"/>
      <c r="D371" s="38"/>
      <c r="E371" s="29"/>
      <c r="F371" s="30"/>
      <c r="G371" s="30"/>
      <c r="H371"/>
      <c r="I371"/>
      <c r="J371"/>
      <c r="K371"/>
      <c r="L371"/>
      <c r="M371"/>
      <c r="N371"/>
      <c r="O371"/>
      <c r="P371" s="30"/>
      <c r="Q371" s="30"/>
      <c r="R371" s="30"/>
      <c r="S371"/>
      <c r="T371"/>
      <c r="U371"/>
      <c r="V371"/>
      <c r="W371"/>
      <c r="X371"/>
    </row>
    <row r="372" spans="1:24" ht="12.75">
      <c r="A372" s="29"/>
      <c r="B372" s="29"/>
      <c r="C372" s="38"/>
      <c r="D372" s="38"/>
      <c r="E372" s="29"/>
      <c r="F372" s="30"/>
      <c r="G372" s="30"/>
      <c r="H372"/>
      <c r="I372"/>
      <c r="J372"/>
      <c r="K372"/>
      <c r="L372"/>
      <c r="M372"/>
      <c r="N372"/>
      <c r="O372"/>
      <c r="P372" s="30"/>
      <c r="Q372" s="30"/>
      <c r="R372" s="30"/>
      <c r="S372"/>
      <c r="T372"/>
      <c r="U372"/>
      <c r="V372"/>
      <c r="W372"/>
      <c r="X372"/>
    </row>
    <row r="373" spans="1:24" ht="12.75">
      <c r="A373" s="29"/>
      <c r="B373" s="29"/>
      <c r="C373" s="38"/>
      <c r="D373" s="38"/>
      <c r="E373" s="29"/>
      <c r="F373" s="30"/>
      <c r="G373" s="30"/>
      <c r="H373"/>
      <c r="I373"/>
      <c r="J373"/>
      <c r="K373"/>
      <c r="L373"/>
      <c r="M373"/>
      <c r="N373"/>
      <c r="O373"/>
      <c r="P373" s="30"/>
      <c r="Q373" s="30"/>
      <c r="R373" s="30"/>
      <c r="S373"/>
      <c r="T373"/>
      <c r="U373"/>
      <c r="V373"/>
      <c r="W373"/>
      <c r="X373"/>
    </row>
    <row r="374" spans="1:24" ht="12.75">
      <c r="A374" s="29"/>
      <c r="B374" s="29"/>
      <c r="C374" s="38"/>
      <c r="D374" s="38"/>
      <c r="E374" s="29"/>
      <c r="F374" s="30"/>
      <c r="G374" s="30"/>
      <c r="H374"/>
      <c r="I374"/>
      <c r="J374"/>
      <c r="K374"/>
      <c r="L374"/>
      <c r="M374"/>
      <c r="N374"/>
      <c r="O374"/>
      <c r="P374" s="30"/>
      <c r="Q374" s="30"/>
      <c r="R374" s="30"/>
      <c r="S374"/>
      <c r="T374"/>
      <c r="U374"/>
      <c r="V374"/>
      <c r="W374"/>
      <c r="X374"/>
    </row>
    <row r="375" spans="1:24" ht="12.75">
      <c r="A375" s="29"/>
      <c r="B375" s="29"/>
      <c r="C375" s="38"/>
      <c r="D375" s="38"/>
      <c r="E375" s="29"/>
      <c r="F375" s="30"/>
      <c r="G375" s="30"/>
      <c r="H375"/>
      <c r="I375"/>
      <c r="J375"/>
      <c r="K375"/>
      <c r="L375"/>
      <c r="M375"/>
      <c r="N375"/>
      <c r="O375"/>
      <c r="P375" s="30"/>
      <c r="Q375" s="30"/>
      <c r="R375" s="30"/>
      <c r="S375"/>
      <c r="T375"/>
      <c r="U375"/>
      <c r="V375"/>
      <c r="W375"/>
      <c r="X375"/>
    </row>
    <row r="376" spans="1:24" ht="12.75">
      <c r="A376" s="29"/>
      <c r="B376" s="29"/>
      <c r="C376" s="38"/>
      <c r="D376" s="38"/>
      <c r="E376" s="29"/>
      <c r="F376" s="30"/>
      <c r="G376" s="30"/>
      <c r="H376"/>
      <c r="I376"/>
      <c r="J376"/>
      <c r="K376"/>
      <c r="L376"/>
      <c r="M376"/>
      <c r="N376"/>
      <c r="O376"/>
      <c r="P376" s="30"/>
      <c r="Q376" s="30"/>
      <c r="R376" s="30"/>
      <c r="S376"/>
      <c r="T376"/>
      <c r="U376"/>
      <c r="V376"/>
      <c r="W376"/>
      <c r="X376"/>
    </row>
    <row r="377" spans="1:24" ht="12.75">
      <c r="A377" s="29"/>
      <c r="B377" s="29"/>
      <c r="C377" s="38"/>
      <c r="D377" s="38"/>
      <c r="E377" s="29"/>
      <c r="F377" s="30"/>
      <c r="G377" s="30"/>
      <c r="H377"/>
      <c r="I377"/>
      <c r="J377"/>
      <c r="K377"/>
      <c r="L377"/>
      <c r="M377"/>
      <c r="N377"/>
      <c r="O377"/>
      <c r="P377" s="30"/>
      <c r="Q377" s="30"/>
      <c r="R377" s="30"/>
      <c r="S377"/>
      <c r="T377"/>
      <c r="U377"/>
      <c r="V377"/>
      <c r="W377"/>
      <c r="X377"/>
    </row>
    <row r="378" spans="1:24" ht="12.75">
      <c r="A378" s="29"/>
      <c r="B378" s="29"/>
      <c r="C378" s="38"/>
      <c r="D378" s="38"/>
      <c r="E378" s="29"/>
      <c r="F378" s="30"/>
      <c r="G378" s="30"/>
      <c r="H378"/>
      <c r="I378"/>
      <c r="J378"/>
      <c r="K378"/>
      <c r="L378"/>
      <c r="M378"/>
      <c r="N378"/>
      <c r="O378"/>
      <c r="P378" s="30"/>
      <c r="Q378" s="30"/>
      <c r="R378" s="30"/>
      <c r="S378"/>
      <c r="T378"/>
      <c r="U378"/>
      <c r="V378"/>
      <c r="W378"/>
      <c r="X378"/>
    </row>
    <row r="379" spans="1:24" ht="12.75">
      <c r="A379" s="29"/>
      <c r="B379" s="29"/>
      <c r="C379" s="38"/>
      <c r="D379" s="38"/>
      <c r="E379" s="29"/>
      <c r="F379" s="30"/>
      <c r="G379" s="30"/>
      <c r="H379"/>
      <c r="I379"/>
      <c r="J379"/>
      <c r="K379"/>
      <c r="L379"/>
      <c r="M379"/>
      <c r="N379"/>
      <c r="O379"/>
      <c r="P379" s="30"/>
      <c r="Q379" s="30"/>
      <c r="R379" s="30"/>
      <c r="S379"/>
      <c r="T379"/>
      <c r="U379"/>
      <c r="V379"/>
      <c r="W379"/>
      <c r="X379"/>
    </row>
    <row r="380" spans="1:24" ht="12.75">
      <c r="A380" s="29"/>
      <c r="B380" s="29"/>
      <c r="C380" s="38"/>
      <c r="D380" s="38"/>
      <c r="E380" s="29"/>
      <c r="F380" s="30"/>
      <c r="G380" s="30"/>
      <c r="H380"/>
      <c r="I380"/>
      <c r="J380"/>
      <c r="K380"/>
      <c r="L380"/>
      <c r="M380"/>
      <c r="N380"/>
      <c r="O380"/>
      <c r="P380" s="30"/>
      <c r="Q380" s="30"/>
      <c r="R380" s="30"/>
      <c r="S380"/>
      <c r="T380"/>
      <c r="U380"/>
      <c r="V380"/>
      <c r="W380"/>
      <c r="X380"/>
    </row>
    <row r="381" spans="1:24" ht="12.75">
      <c r="A381" s="29"/>
      <c r="B381" s="29"/>
      <c r="C381" s="38"/>
      <c r="D381" s="38"/>
      <c r="E381" s="29"/>
      <c r="F381" s="30"/>
      <c r="G381" s="30"/>
      <c r="H381"/>
      <c r="I381"/>
      <c r="J381"/>
      <c r="K381"/>
      <c r="L381"/>
      <c r="M381"/>
      <c r="N381"/>
      <c r="O381"/>
      <c r="P381" s="30"/>
      <c r="Q381" s="30"/>
      <c r="R381" s="30"/>
      <c r="S381"/>
      <c r="T381"/>
      <c r="U381"/>
      <c r="V381"/>
      <c r="W381"/>
      <c r="X381"/>
    </row>
    <row r="382" spans="1:24" ht="12.75">
      <c r="A382" s="29"/>
      <c r="B382" s="29"/>
      <c r="C382" s="38"/>
      <c r="D382" s="38"/>
      <c r="E382" s="29"/>
      <c r="F382" s="30"/>
      <c r="G382" s="30"/>
      <c r="H382"/>
      <c r="I382"/>
      <c r="J382"/>
      <c r="K382"/>
      <c r="L382"/>
      <c r="M382"/>
      <c r="N382"/>
      <c r="O382"/>
      <c r="P382" s="30"/>
      <c r="Q382" s="30"/>
      <c r="R382" s="30"/>
      <c r="S382"/>
      <c r="T382"/>
      <c r="U382"/>
      <c r="V382"/>
      <c r="W382"/>
      <c r="X382"/>
    </row>
    <row r="383" spans="1:24" ht="12.75">
      <c r="A383" s="29"/>
      <c r="B383" s="29"/>
      <c r="C383" s="38"/>
      <c r="D383" s="38"/>
      <c r="E383" s="29"/>
      <c r="F383" s="30"/>
      <c r="G383" s="30"/>
      <c r="H383"/>
      <c r="I383"/>
      <c r="J383"/>
      <c r="K383"/>
      <c r="L383"/>
      <c r="M383"/>
      <c r="N383"/>
      <c r="O383"/>
      <c r="P383" s="30"/>
      <c r="Q383" s="30"/>
      <c r="R383" s="30"/>
      <c r="S383"/>
      <c r="T383"/>
      <c r="U383"/>
      <c r="V383"/>
      <c r="W383"/>
      <c r="X383"/>
    </row>
    <row r="384" spans="1:24" ht="12.75">
      <c r="A384" s="29"/>
      <c r="B384" s="29"/>
      <c r="C384" s="38"/>
      <c r="D384" s="38"/>
      <c r="E384" s="29"/>
      <c r="F384" s="30"/>
      <c r="G384" s="30"/>
      <c r="H384"/>
      <c r="I384"/>
      <c r="J384"/>
      <c r="K384"/>
      <c r="L384"/>
      <c r="M384"/>
      <c r="N384"/>
      <c r="O384"/>
      <c r="P384" s="30"/>
      <c r="Q384" s="30"/>
      <c r="R384" s="30"/>
      <c r="S384"/>
      <c r="T384"/>
      <c r="U384"/>
      <c r="V384"/>
      <c r="W384"/>
      <c r="X384"/>
    </row>
    <row r="385" spans="1:24" ht="12.75">
      <c r="A385" s="29"/>
      <c r="B385" s="29"/>
      <c r="C385" s="38"/>
      <c r="D385" s="38"/>
      <c r="E385" s="29"/>
      <c r="F385" s="30"/>
      <c r="G385" s="30"/>
      <c r="H385"/>
      <c r="I385"/>
      <c r="J385"/>
      <c r="K385"/>
      <c r="L385"/>
      <c r="M385"/>
      <c r="N385"/>
      <c r="O385"/>
      <c r="P385" s="30"/>
      <c r="Q385" s="30"/>
      <c r="R385" s="30"/>
      <c r="S385"/>
      <c r="T385"/>
      <c r="U385"/>
      <c r="V385"/>
      <c r="W385"/>
      <c r="X385"/>
    </row>
    <row r="386" spans="1:24" ht="12.75">
      <c r="A386" s="29"/>
      <c r="B386" s="29"/>
      <c r="C386" s="38"/>
      <c r="D386" s="38"/>
      <c r="E386" s="29"/>
      <c r="F386" s="30"/>
      <c r="G386" s="30"/>
      <c r="H386"/>
      <c r="I386"/>
      <c r="J386"/>
      <c r="K386"/>
      <c r="L386"/>
      <c r="M386"/>
      <c r="N386"/>
      <c r="O386"/>
      <c r="P386" s="30"/>
      <c r="Q386" s="30"/>
      <c r="R386" s="30"/>
      <c r="S386"/>
      <c r="T386"/>
      <c r="U386"/>
      <c r="V386"/>
      <c r="W386"/>
      <c r="X386"/>
    </row>
    <row r="387" spans="1:24" ht="12.75">
      <c r="A387" s="29"/>
      <c r="B387" s="29"/>
      <c r="C387" s="38"/>
      <c r="D387" s="38"/>
      <c r="E387" s="29"/>
      <c r="F387" s="30"/>
      <c r="G387" s="30"/>
      <c r="H387"/>
      <c r="I387"/>
      <c r="J387"/>
      <c r="K387"/>
      <c r="L387"/>
      <c r="M387"/>
      <c r="N387"/>
      <c r="O387"/>
      <c r="P387" s="30"/>
      <c r="Q387" s="30"/>
      <c r="R387" s="30"/>
      <c r="S387"/>
      <c r="T387"/>
      <c r="U387"/>
      <c r="V387"/>
      <c r="W387"/>
      <c r="X387"/>
    </row>
    <row r="388" spans="1:24" ht="12.75">
      <c r="A388" s="29"/>
      <c r="B388" s="29"/>
      <c r="C388" s="38"/>
      <c r="D388" s="38"/>
      <c r="E388" s="29"/>
      <c r="F388" s="30"/>
      <c r="G388" s="30"/>
      <c r="H388"/>
      <c r="I388"/>
      <c r="J388"/>
      <c r="K388"/>
      <c r="L388"/>
      <c r="M388"/>
      <c r="N388"/>
      <c r="O388"/>
      <c r="P388" s="30"/>
      <c r="Q388" s="30"/>
      <c r="R388" s="30"/>
      <c r="S388"/>
      <c r="T388"/>
      <c r="U388"/>
      <c r="V388"/>
      <c r="W388"/>
      <c r="X388"/>
    </row>
    <row r="389" spans="1:24" ht="12.75">
      <c r="A389" s="29"/>
      <c r="B389" s="29"/>
      <c r="C389" s="38"/>
      <c r="D389" s="38"/>
      <c r="E389" s="29"/>
      <c r="F389" s="30"/>
      <c r="G389" s="30"/>
      <c r="H389"/>
      <c r="I389"/>
      <c r="J389"/>
      <c r="K389"/>
      <c r="L389"/>
      <c r="M389"/>
      <c r="N389"/>
      <c r="O389"/>
      <c r="P389" s="30"/>
      <c r="Q389" s="30"/>
      <c r="R389" s="30"/>
      <c r="S389"/>
      <c r="T389"/>
      <c r="U389"/>
      <c r="V389"/>
      <c r="W389"/>
      <c r="X389"/>
    </row>
    <row r="390" spans="1:24" ht="12.75">
      <c r="A390" s="29"/>
      <c r="B390" s="29"/>
      <c r="C390" s="38"/>
      <c r="D390" s="38"/>
      <c r="E390" s="29"/>
      <c r="F390" s="30"/>
      <c r="G390" s="30"/>
      <c r="H390"/>
      <c r="I390"/>
      <c r="J390"/>
      <c r="K390"/>
      <c r="L390"/>
      <c r="M390"/>
      <c r="N390"/>
      <c r="O390"/>
      <c r="P390" s="30"/>
      <c r="Q390" s="30"/>
      <c r="R390" s="30"/>
      <c r="S390"/>
      <c r="T390"/>
      <c r="U390"/>
      <c r="V390"/>
      <c r="W390"/>
      <c r="X390"/>
    </row>
    <row r="391" spans="1:24" ht="12.75">
      <c r="A391" s="29"/>
      <c r="B391" s="29"/>
      <c r="C391" s="38"/>
      <c r="D391" s="38"/>
      <c r="E391" s="29"/>
      <c r="F391" s="30"/>
      <c r="G391" s="30"/>
      <c r="H391"/>
      <c r="I391"/>
      <c r="J391"/>
      <c r="K391"/>
      <c r="L391"/>
      <c r="M391"/>
      <c r="N391"/>
      <c r="O391"/>
      <c r="P391" s="30"/>
      <c r="Q391" s="30"/>
      <c r="R391" s="30"/>
      <c r="S391"/>
      <c r="T391"/>
      <c r="U391"/>
      <c r="V391"/>
      <c r="W391"/>
      <c r="X391"/>
    </row>
    <row r="392" spans="1:24" ht="12.75">
      <c r="A392" s="29"/>
      <c r="B392" s="29"/>
      <c r="C392" s="38"/>
      <c r="D392" s="38"/>
      <c r="E392" s="29"/>
      <c r="F392" s="30"/>
      <c r="G392" s="30"/>
      <c r="H392"/>
      <c r="I392"/>
      <c r="J392"/>
      <c r="K392"/>
      <c r="L392"/>
      <c r="M392"/>
      <c r="N392"/>
      <c r="O392"/>
      <c r="P392" s="30"/>
      <c r="Q392" s="30"/>
      <c r="R392" s="30"/>
      <c r="S392"/>
      <c r="T392"/>
      <c r="U392"/>
      <c r="V392"/>
      <c r="W392"/>
      <c r="X392"/>
    </row>
    <row r="393" spans="1:24" ht="12.75">
      <c r="A393" s="29"/>
      <c r="B393" s="29"/>
      <c r="C393" s="38"/>
      <c r="D393" s="38"/>
      <c r="E393" s="29"/>
      <c r="F393" s="30"/>
      <c r="G393" s="30"/>
      <c r="H393"/>
      <c r="I393"/>
      <c r="J393"/>
      <c r="K393"/>
      <c r="L393"/>
      <c r="M393"/>
      <c r="N393"/>
      <c r="O393"/>
      <c r="P393" s="30"/>
      <c r="Q393" s="30"/>
      <c r="R393" s="30"/>
      <c r="S393"/>
      <c r="T393"/>
      <c r="U393"/>
      <c r="V393"/>
      <c r="W393"/>
      <c r="X393"/>
    </row>
    <row r="394" spans="1:24" ht="12.75">
      <c r="A394" s="29"/>
      <c r="B394" s="29"/>
      <c r="C394" s="38"/>
      <c r="D394" s="38"/>
      <c r="E394" s="29"/>
      <c r="F394" s="30"/>
      <c r="G394" s="30"/>
      <c r="H394"/>
      <c r="I394"/>
      <c r="J394"/>
      <c r="K394"/>
      <c r="L394"/>
      <c r="M394"/>
      <c r="N394"/>
      <c r="O394"/>
      <c r="P394" s="30"/>
      <c r="Q394" s="30"/>
      <c r="R394" s="30"/>
      <c r="S394"/>
      <c r="T394"/>
      <c r="U394"/>
      <c r="V394"/>
      <c r="W394"/>
      <c r="X394"/>
    </row>
    <row r="395" spans="1:24" ht="12.75">
      <c r="A395" s="29"/>
      <c r="B395" s="29"/>
      <c r="C395" s="38"/>
      <c r="D395" s="38"/>
      <c r="E395" s="29"/>
      <c r="F395" s="30"/>
      <c r="G395" s="30"/>
      <c r="H395"/>
      <c r="I395"/>
      <c r="J395"/>
      <c r="K395"/>
      <c r="L395"/>
      <c r="M395"/>
      <c r="N395"/>
      <c r="O395"/>
      <c r="P395" s="30"/>
      <c r="Q395" s="30"/>
      <c r="R395" s="30"/>
      <c r="S395"/>
      <c r="T395"/>
      <c r="U395"/>
      <c r="V395"/>
      <c r="W395"/>
      <c r="X395"/>
    </row>
    <row r="396" spans="1:24" ht="12.75">
      <c r="A396" s="29"/>
      <c r="B396" s="29"/>
      <c r="C396" s="38"/>
      <c r="D396" s="38"/>
      <c r="E396" s="29"/>
      <c r="F396" s="30"/>
      <c r="G396" s="30"/>
      <c r="H396"/>
      <c r="I396"/>
      <c r="J396"/>
      <c r="K396"/>
      <c r="L396"/>
      <c r="M396"/>
      <c r="N396"/>
      <c r="O396"/>
      <c r="P396" s="30"/>
      <c r="Q396" s="30"/>
      <c r="R396" s="30"/>
      <c r="S396"/>
      <c r="T396"/>
      <c r="U396"/>
      <c r="V396"/>
      <c r="W396"/>
      <c r="X396"/>
    </row>
    <row r="397" spans="1:24" ht="12.75">
      <c r="A397" s="29"/>
      <c r="B397" s="29"/>
      <c r="C397" s="38"/>
      <c r="D397" s="38"/>
      <c r="E397" s="29"/>
      <c r="F397" s="30"/>
      <c r="G397" s="30"/>
      <c r="H397"/>
      <c r="I397"/>
      <c r="J397"/>
      <c r="K397"/>
      <c r="L397"/>
      <c r="M397"/>
      <c r="N397"/>
      <c r="O397"/>
      <c r="P397" s="30"/>
      <c r="Q397" s="30"/>
      <c r="R397" s="30"/>
      <c r="S397"/>
      <c r="T397"/>
      <c r="U397"/>
      <c r="V397"/>
      <c r="W397"/>
      <c r="X397"/>
    </row>
    <row r="398" spans="1:24" ht="12.75">
      <c r="A398" s="29"/>
      <c r="B398" s="29"/>
      <c r="C398" s="38"/>
      <c r="D398" s="38"/>
      <c r="E398" s="29"/>
      <c r="F398" s="30"/>
      <c r="G398" s="30"/>
      <c r="H398"/>
      <c r="I398"/>
      <c r="J398"/>
      <c r="K398"/>
      <c r="L398"/>
      <c r="M398"/>
      <c r="N398"/>
      <c r="O398"/>
      <c r="P398" s="30"/>
      <c r="Q398" s="30"/>
      <c r="R398" s="30"/>
      <c r="S398"/>
      <c r="T398"/>
      <c r="U398"/>
      <c r="V398"/>
      <c r="W398"/>
      <c r="X398"/>
    </row>
    <row r="399" spans="1:24" ht="12.75">
      <c r="A399" s="29"/>
      <c r="B399" s="29"/>
      <c r="C399" s="38"/>
      <c r="D399" s="38"/>
      <c r="E399" s="29"/>
      <c r="F399" s="30"/>
      <c r="G399" s="30"/>
      <c r="H399"/>
      <c r="I399"/>
      <c r="J399"/>
      <c r="K399"/>
      <c r="L399"/>
      <c r="M399"/>
      <c r="N399"/>
      <c r="O399"/>
      <c r="P399" s="30"/>
      <c r="Q399" s="30"/>
      <c r="R399" s="30"/>
      <c r="S399"/>
      <c r="T399"/>
      <c r="U399"/>
      <c r="V399"/>
      <c r="W399"/>
      <c r="X399"/>
    </row>
    <row r="400" spans="1:24" ht="12.75">
      <c r="A400" s="29"/>
      <c r="B400" s="29"/>
      <c r="C400" s="38"/>
      <c r="D400" s="38"/>
      <c r="E400" s="29"/>
      <c r="F400" s="30"/>
      <c r="G400" s="30"/>
      <c r="H400"/>
      <c r="I400"/>
      <c r="J400"/>
      <c r="K400"/>
      <c r="L400"/>
      <c r="M400"/>
      <c r="N400"/>
      <c r="O400"/>
      <c r="P400" s="30"/>
      <c r="Q400" s="30"/>
      <c r="R400" s="30"/>
      <c r="S400"/>
      <c r="T400"/>
      <c r="U400"/>
      <c r="V400"/>
      <c r="W400"/>
      <c r="X400"/>
    </row>
    <row r="401" spans="1:24" ht="12.75">
      <c r="A401" s="29"/>
      <c r="B401" s="29"/>
      <c r="C401" s="38"/>
      <c r="D401" s="38"/>
      <c r="E401" s="29"/>
      <c r="F401" s="30"/>
      <c r="G401" s="30"/>
      <c r="H401"/>
      <c r="I401"/>
      <c r="J401"/>
      <c r="K401"/>
      <c r="L401"/>
      <c r="M401"/>
      <c r="N401"/>
      <c r="O401"/>
      <c r="P401" s="30"/>
      <c r="Q401" s="30"/>
      <c r="R401" s="30"/>
      <c r="S401"/>
      <c r="T401"/>
      <c r="U401"/>
      <c r="V401"/>
      <c r="W401"/>
      <c r="X401"/>
    </row>
    <row r="402" spans="1:24" ht="12.75">
      <c r="A402" s="29"/>
      <c r="B402" s="29"/>
      <c r="C402" s="38"/>
      <c r="D402" s="38"/>
      <c r="E402" s="29"/>
      <c r="F402" s="30"/>
      <c r="G402" s="30"/>
      <c r="H402"/>
      <c r="I402"/>
      <c r="J402"/>
      <c r="K402"/>
      <c r="L402"/>
      <c r="M402"/>
      <c r="N402"/>
      <c r="O402"/>
      <c r="P402" s="30"/>
      <c r="Q402" s="30"/>
      <c r="R402" s="30"/>
      <c r="S402"/>
      <c r="T402"/>
      <c r="U402"/>
      <c r="V402"/>
      <c r="W402"/>
      <c r="X402"/>
    </row>
    <row r="403" spans="1:24" ht="12.75">
      <c r="A403" s="29"/>
      <c r="B403" s="29"/>
      <c r="C403" s="38"/>
      <c r="D403" s="38"/>
      <c r="E403" s="29"/>
      <c r="F403" s="30"/>
      <c r="G403" s="30"/>
      <c r="H403"/>
      <c r="I403"/>
      <c r="J403"/>
      <c r="K403"/>
      <c r="L403"/>
      <c r="M403"/>
      <c r="N403"/>
      <c r="O403"/>
      <c r="P403" s="30"/>
      <c r="Q403" s="30"/>
      <c r="R403" s="30"/>
      <c r="S403"/>
      <c r="T403"/>
      <c r="U403"/>
      <c r="V403"/>
      <c r="W403"/>
      <c r="X403"/>
    </row>
    <row r="404" spans="1:24" ht="12.75">
      <c r="A404" s="29"/>
      <c r="B404" s="29"/>
      <c r="C404" s="38"/>
      <c r="D404" s="38"/>
      <c r="E404" s="29"/>
      <c r="F404" s="30"/>
      <c r="G404" s="30"/>
      <c r="H404"/>
      <c r="I404"/>
      <c r="J404"/>
      <c r="K404"/>
      <c r="L404"/>
      <c r="M404"/>
      <c r="N404"/>
      <c r="O404"/>
      <c r="P404" s="30"/>
      <c r="Q404" s="30"/>
      <c r="R404" s="30"/>
      <c r="S404"/>
      <c r="T404"/>
      <c r="U404"/>
      <c r="V404"/>
      <c r="W404"/>
      <c r="X404"/>
    </row>
    <row r="405" spans="1:24" ht="12.75">
      <c r="A405" s="29"/>
      <c r="B405" s="29"/>
      <c r="C405" s="38"/>
      <c r="D405" s="38"/>
      <c r="E405" s="29"/>
      <c r="F405" s="30"/>
      <c r="G405" s="30"/>
      <c r="H405"/>
      <c r="I405"/>
      <c r="J405"/>
      <c r="K405"/>
      <c r="L405"/>
      <c r="M405"/>
      <c r="N405"/>
      <c r="O405"/>
      <c r="P405" s="30"/>
      <c r="Q405" s="30"/>
      <c r="R405" s="30"/>
      <c r="S405"/>
      <c r="T405"/>
      <c r="U405"/>
      <c r="V405"/>
      <c r="W405"/>
      <c r="X405"/>
    </row>
    <row r="406" spans="1:24" ht="12.75">
      <c r="A406" s="29"/>
      <c r="B406" s="29"/>
      <c r="C406" s="38"/>
      <c r="D406" s="38"/>
      <c r="E406" s="29"/>
      <c r="F406" s="30"/>
      <c r="G406" s="30"/>
      <c r="H406"/>
      <c r="I406"/>
      <c r="J406"/>
      <c r="K406"/>
      <c r="L406"/>
      <c r="M406"/>
      <c r="N406"/>
      <c r="O406"/>
      <c r="P406" s="30"/>
      <c r="Q406" s="30"/>
      <c r="R406" s="30"/>
      <c r="S406"/>
      <c r="T406"/>
      <c r="U406"/>
      <c r="V406"/>
      <c r="W406"/>
      <c r="X406"/>
    </row>
    <row r="407" spans="1:24" ht="12.75">
      <c r="A407" s="29"/>
      <c r="B407" s="29"/>
      <c r="C407" s="38"/>
      <c r="D407" s="38"/>
      <c r="E407" s="29"/>
      <c r="F407" s="30"/>
      <c r="G407" s="30"/>
      <c r="H407"/>
      <c r="I407"/>
      <c r="J407"/>
      <c r="K407"/>
      <c r="L407"/>
      <c r="M407"/>
      <c r="N407"/>
      <c r="O407"/>
      <c r="P407" s="30"/>
      <c r="Q407" s="30"/>
      <c r="R407" s="30"/>
      <c r="S407"/>
      <c r="T407"/>
      <c r="U407"/>
      <c r="V407"/>
      <c r="W407"/>
      <c r="X407"/>
    </row>
    <row r="408" spans="1:24" ht="12.75">
      <c r="A408" s="29"/>
      <c r="B408" s="29"/>
      <c r="C408" s="38"/>
      <c r="D408" s="38"/>
      <c r="E408" s="29"/>
      <c r="F408" s="30"/>
      <c r="G408" s="30"/>
      <c r="H408"/>
      <c r="I408"/>
      <c r="J408"/>
      <c r="K408"/>
      <c r="L408"/>
      <c r="M408"/>
      <c r="N408"/>
      <c r="O408"/>
      <c r="P408" s="30"/>
      <c r="Q408" s="30"/>
      <c r="R408" s="30"/>
      <c r="S408"/>
      <c r="T408"/>
      <c r="U408"/>
      <c r="V408"/>
      <c r="W408"/>
      <c r="X408"/>
    </row>
    <row r="409" spans="1:24" ht="12.75">
      <c r="A409" s="29"/>
      <c r="B409" s="29"/>
      <c r="C409" s="38"/>
      <c r="D409" s="38"/>
      <c r="E409" s="29"/>
      <c r="F409" s="30"/>
      <c r="G409" s="30"/>
      <c r="H409"/>
      <c r="I409"/>
      <c r="J409"/>
      <c r="K409"/>
      <c r="L409"/>
      <c r="M409"/>
      <c r="N409"/>
      <c r="O409"/>
      <c r="P409" s="30"/>
      <c r="Q409" s="30"/>
      <c r="R409" s="30"/>
      <c r="S409"/>
      <c r="T409"/>
      <c r="U409"/>
      <c r="V409"/>
      <c r="W409"/>
      <c r="X409"/>
    </row>
    <row r="410" spans="1:24" ht="12.75">
      <c r="A410" s="29"/>
      <c r="B410" s="29"/>
      <c r="C410" s="38"/>
      <c r="D410" s="38"/>
      <c r="E410" s="29"/>
      <c r="F410" s="30"/>
      <c r="G410" s="30"/>
      <c r="H410"/>
      <c r="I410"/>
      <c r="J410"/>
      <c r="K410"/>
      <c r="L410"/>
      <c r="M410"/>
      <c r="N410"/>
      <c r="O410"/>
      <c r="P410" s="30"/>
      <c r="Q410" s="30"/>
      <c r="R410" s="30"/>
      <c r="S410"/>
      <c r="T410"/>
      <c r="U410"/>
      <c r="V410"/>
      <c r="W410"/>
      <c r="X410"/>
    </row>
    <row r="411" spans="1:24" ht="12.75">
      <c r="A411" s="29"/>
      <c r="B411" s="29"/>
      <c r="C411" s="38"/>
      <c r="D411" s="38"/>
      <c r="E411" s="29"/>
      <c r="F411" s="30"/>
      <c r="G411" s="30"/>
      <c r="H411"/>
      <c r="I411"/>
      <c r="J411"/>
      <c r="K411"/>
      <c r="L411"/>
      <c r="M411"/>
      <c r="N411"/>
      <c r="O411"/>
      <c r="P411" s="30"/>
      <c r="Q411" s="30"/>
      <c r="R411" s="30"/>
      <c r="S411"/>
      <c r="T411"/>
      <c r="U411"/>
      <c r="V411"/>
      <c r="W411"/>
      <c r="X411"/>
    </row>
    <row r="412" spans="1:24" ht="12.75">
      <c r="A412" s="29"/>
      <c r="B412" s="29"/>
      <c r="C412" s="38"/>
      <c r="D412" s="38"/>
      <c r="E412" s="29"/>
      <c r="F412" s="30"/>
      <c r="G412" s="30"/>
      <c r="H412"/>
      <c r="I412"/>
      <c r="J412"/>
      <c r="K412"/>
      <c r="L412"/>
      <c r="M412"/>
      <c r="N412"/>
      <c r="O412"/>
      <c r="P412" s="30"/>
      <c r="Q412" s="30"/>
      <c r="R412" s="30"/>
      <c r="S412"/>
      <c r="T412"/>
      <c r="U412"/>
      <c r="V412"/>
      <c r="W412"/>
      <c r="X412"/>
    </row>
    <row r="413" spans="1:24" ht="12.75">
      <c r="A413" s="29"/>
      <c r="B413" s="29"/>
      <c r="C413" s="38"/>
      <c r="D413" s="38"/>
      <c r="E413" s="29"/>
      <c r="F413" s="30"/>
      <c r="G413" s="30"/>
      <c r="H413"/>
      <c r="I413"/>
      <c r="J413"/>
      <c r="K413"/>
      <c r="L413"/>
      <c r="M413"/>
      <c r="N413"/>
      <c r="O413"/>
      <c r="P413" s="30"/>
      <c r="Q413" s="30"/>
      <c r="R413" s="30"/>
      <c r="S413"/>
      <c r="T413"/>
      <c r="U413"/>
      <c r="V413"/>
      <c r="W413"/>
      <c r="X413"/>
    </row>
    <row r="414" spans="1:24" ht="12.75">
      <c r="A414" s="29"/>
      <c r="B414" s="29"/>
      <c r="C414" s="38"/>
      <c r="D414" s="38"/>
      <c r="E414" s="29"/>
      <c r="F414" s="30"/>
      <c r="G414" s="30"/>
      <c r="H414"/>
      <c r="I414"/>
      <c r="J414"/>
      <c r="K414"/>
      <c r="L414"/>
      <c r="M414"/>
      <c r="N414"/>
      <c r="O414"/>
      <c r="P414" s="30"/>
      <c r="Q414" s="30"/>
      <c r="R414" s="30"/>
      <c r="S414"/>
      <c r="T414"/>
      <c r="U414"/>
      <c r="V414"/>
      <c r="W414"/>
      <c r="X414"/>
    </row>
    <row r="415" spans="1:24" ht="12.75">
      <c r="A415" s="29"/>
      <c r="B415" s="29"/>
      <c r="C415" s="38"/>
      <c r="D415" s="38"/>
      <c r="E415" s="29"/>
      <c r="F415" s="30"/>
      <c r="G415" s="30"/>
      <c r="H415"/>
      <c r="I415"/>
      <c r="J415"/>
      <c r="K415"/>
      <c r="L415"/>
      <c r="M415"/>
      <c r="N415"/>
      <c r="O415"/>
      <c r="P415" s="30"/>
      <c r="Q415" s="30"/>
      <c r="R415" s="30"/>
      <c r="S415"/>
      <c r="T415"/>
      <c r="U415"/>
      <c r="V415"/>
      <c r="W415"/>
      <c r="X415"/>
    </row>
    <row r="416" spans="1:24" ht="12.75">
      <c r="A416" s="29"/>
      <c r="B416" s="29"/>
      <c r="C416" s="38"/>
      <c r="D416" s="38"/>
      <c r="E416" s="29"/>
      <c r="F416" s="30"/>
      <c r="G416" s="30"/>
      <c r="H416"/>
      <c r="I416"/>
      <c r="J416"/>
      <c r="K416"/>
      <c r="L416"/>
      <c r="M416"/>
      <c r="N416"/>
      <c r="O416"/>
      <c r="P416" s="30"/>
      <c r="Q416" s="30"/>
      <c r="R416" s="30"/>
      <c r="S416"/>
      <c r="T416"/>
      <c r="U416"/>
      <c r="V416"/>
      <c r="W416"/>
      <c r="X416"/>
    </row>
    <row r="417" spans="1:24" ht="12.75">
      <c r="A417" s="29"/>
      <c r="B417" s="29"/>
      <c r="C417" s="38"/>
      <c r="D417" s="38"/>
      <c r="E417" s="29"/>
      <c r="F417" s="30"/>
      <c r="G417" s="30"/>
      <c r="H417"/>
      <c r="I417"/>
      <c r="J417"/>
      <c r="K417"/>
      <c r="L417"/>
      <c r="M417"/>
      <c r="N417"/>
      <c r="O417"/>
      <c r="P417" s="30"/>
      <c r="Q417" s="30"/>
      <c r="R417" s="30"/>
      <c r="S417"/>
      <c r="T417"/>
      <c r="U417"/>
      <c r="V417"/>
      <c r="W417"/>
      <c r="X417"/>
    </row>
    <row r="418" spans="1:24" ht="12.75">
      <c r="A418" s="29"/>
      <c r="B418" s="29"/>
      <c r="C418" s="38"/>
      <c r="D418" s="38"/>
      <c r="E418" s="29"/>
      <c r="F418" s="30"/>
      <c r="G418" s="30"/>
      <c r="H418"/>
      <c r="I418"/>
      <c r="J418"/>
      <c r="K418"/>
      <c r="L418"/>
      <c r="M418"/>
      <c r="N418"/>
      <c r="O418"/>
      <c r="P418" s="30"/>
      <c r="Q418" s="30"/>
      <c r="R418" s="30"/>
      <c r="S418"/>
      <c r="T418"/>
      <c r="U418"/>
      <c r="V418"/>
      <c r="W418"/>
      <c r="X418"/>
    </row>
    <row r="419" spans="1:24" ht="12.75">
      <c r="A419" s="29"/>
      <c r="B419" s="29"/>
      <c r="C419" s="38"/>
      <c r="D419" s="38"/>
      <c r="E419" s="29"/>
      <c r="F419" s="30"/>
      <c r="G419" s="30"/>
      <c r="H419"/>
      <c r="I419"/>
      <c r="J419"/>
      <c r="K419"/>
      <c r="L419"/>
      <c r="M419"/>
      <c r="N419"/>
      <c r="O419"/>
      <c r="P419" s="30"/>
      <c r="Q419" s="30"/>
      <c r="R419" s="30"/>
      <c r="S419"/>
      <c r="T419"/>
      <c r="U419"/>
      <c r="V419"/>
      <c r="W419"/>
      <c r="X419"/>
    </row>
    <row r="420" spans="1:24" ht="12.75">
      <c r="A420" s="29"/>
      <c r="B420" s="29"/>
      <c r="C420" s="38"/>
      <c r="D420" s="38"/>
      <c r="E420" s="29"/>
      <c r="F420" s="30"/>
      <c r="G420" s="30"/>
      <c r="H420"/>
      <c r="I420"/>
      <c r="J420"/>
      <c r="K420"/>
      <c r="L420"/>
      <c r="M420"/>
      <c r="N420"/>
      <c r="O420"/>
      <c r="P420" s="30"/>
      <c r="Q420" s="30"/>
      <c r="R420" s="30"/>
      <c r="S420"/>
      <c r="T420"/>
      <c r="U420"/>
      <c r="V420"/>
      <c r="W420"/>
      <c r="X420"/>
    </row>
    <row r="421" spans="1:24" ht="12.75">
      <c r="A421" s="29"/>
      <c r="B421" s="29"/>
      <c r="C421" s="38"/>
      <c r="D421" s="38"/>
      <c r="E421" s="29"/>
      <c r="F421" s="30"/>
      <c r="G421" s="30"/>
      <c r="H421"/>
      <c r="I421"/>
      <c r="J421"/>
      <c r="K421"/>
      <c r="L421"/>
      <c r="M421"/>
      <c r="N421"/>
      <c r="O421"/>
      <c r="P421" s="30"/>
      <c r="Q421" s="30"/>
      <c r="R421" s="30"/>
      <c r="S421"/>
      <c r="T421"/>
      <c r="U421"/>
      <c r="V421"/>
      <c r="W421"/>
      <c r="X421"/>
    </row>
    <row r="422" spans="1:24" ht="12.75">
      <c r="A422" s="29"/>
      <c r="B422" s="29"/>
      <c r="C422" s="38"/>
      <c r="D422" s="38"/>
      <c r="E422" s="29"/>
      <c r="F422" s="30"/>
      <c r="G422" s="30"/>
      <c r="H422"/>
      <c r="I422"/>
      <c r="J422"/>
      <c r="K422"/>
      <c r="L422"/>
      <c r="M422"/>
      <c r="N422"/>
      <c r="O422"/>
      <c r="P422" s="30"/>
      <c r="Q422" s="30"/>
      <c r="R422" s="30"/>
      <c r="S422"/>
      <c r="T422"/>
      <c r="U422"/>
      <c r="V422"/>
      <c r="W422"/>
      <c r="X422"/>
    </row>
    <row r="423" spans="1:24" ht="12.75">
      <c r="A423" s="29"/>
      <c r="B423" s="29"/>
      <c r="C423" s="38"/>
      <c r="D423" s="38"/>
      <c r="E423" s="29"/>
      <c r="F423" s="30"/>
      <c r="G423" s="30"/>
      <c r="H423"/>
      <c r="I423"/>
      <c r="J423"/>
      <c r="K423"/>
      <c r="L423"/>
      <c r="M423"/>
      <c r="N423"/>
      <c r="O423"/>
      <c r="P423" s="30"/>
      <c r="Q423" s="30"/>
      <c r="R423" s="30"/>
      <c r="S423"/>
      <c r="T423"/>
      <c r="U423"/>
      <c r="V423"/>
      <c r="W423"/>
      <c r="X423"/>
    </row>
    <row r="424" spans="1:24" ht="12.75">
      <c r="A424" s="29"/>
      <c r="B424" s="29"/>
      <c r="C424" s="38"/>
      <c r="D424" s="38"/>
      <c r="E424" s="29"/>
      <c r="F424" s="30"/>
      <c r="G424" s="30"/>
      <c r="H424"/>
      <c r="I424"/>
      <c r="J424"/>
      <c r="K424"/>
      <c r="L424"/>
      <c r="M424"/>
      <c r="N424"/>
      <c r="O424"/>
      <c r="P424" s="30"/>
      <c r="Q424" s="30"/>
      <c r="R424" s="30"/>
      <c r="S424"/>
      <c r="T424"/>
      <c r="U424"/>
      <c r="V424"/>
      <c r="W424"/>
      <c r="X424"/>
    </row>
    <row r="425" spans="1:24" ht="12.75">
      <c r="A425" s="29"/>
      <c r="B425" s="29"/>
      <c r="C425" s="38"/>
      <c r="D425" s="38"/>
      <c r="E425" s="29"/>
      <c r="F425" s="30"/>
      <c r="G425" s="30"/>
      <c r="H425"/>
      <c r="I425"/>
      <c r="J425"/>
      <c r="K425"/>
      <c r="L425"/>
      <c r="M425"/>
      <c r="N425"/>
      <c r="O425"/>
      <c r="P425" s="30"/>
      <c r="Q425" s="30"/>
      <c r="R425" s="30"/>
      <c r="S425"/>
      <c r="T425"/>
      <c r="U425"/>
      <c r="V425"/>
      <c r="W425"/>
      <c r="X425"/>
    </row>
    <row r="426" spans="1:24" ht="12.75">
      <c r="A426" s="29"/>
      <c r="B426" s="29"/>
      <c r="C426" s="38"/>
      <c r="D426" s="38"/>
      <c r="E426" s="29"/>
      <c r="F426" s="30"/>
      <c r="G426" s="30"/>
      <c r="H426"/>
      <c r="I426"/>
      <c r="J426"/>
      <c r="K426"/>
      <c r="L426"/>
      <c r="M426"/>
      <c r="N426"/>
      <c r="O426"/>
      <c r="P426" s="30"/>
      <c r="Q426" s="30"/>
      <c r="R426" s="30"/>
      <c r="S426"/>
      <c r="T426"/>
      <c r="U426"/>
      <c r="V426"/>
      <c r="W426"/>
      <c r="X426"/>
    </row>
    <row r="427" spans="1:24" ht="12.75">
      <c r="A427" s="29"/>
      <c r="B427" s="29"/>
      <c r="C427" s="38"/>
      <c r="D427" s="38"/>
      <c r="E427" s="29"/>
      <c r="F427" s="30"/>
      <c r="G427" s="30"/>
      <c r="H427"/>
      <c r="I427"/>
      <c r="J427"/>
      <c r="K427"/>
      <c r="L427"/>
      <c r="M427"/>
      <c r="N427"/>
      <c r="O427"/>
      <c r="P427" s="30"/>
      <c r="Q427" s="30"/>
      <c r="R427" s="30"/>
      <c r="S427"/>
      <c r="T427"/>
      <c r="U427"/>
      <c r="V427"/>
      <c r="W427"/>
      <c r="X427"/>
    </row>
    <row r="428" spans="1:24" ht="12.75">
      <c r="A428" s="29"/>
      <c r="B428" s="29"/>
      <c r="C428" s="38"/>
      <c r="D428" s="38"/>
      <c r="E428" s="29"/>
      <c r="F428" s="30"/>
      <c r="G428" s="30"/>
      <c r="H428"/>
      <c r="I428"/>
      <c r="J428"/>
      <c r="K428"/>
      <c r="L428"/>
      <c r="M428"/>
      <c r="N428"/>
      <c r="O428"/>
      <c r="P428" s="30"/>
      <c r="Q428" s="30"/>
      <c r="R428" s="30"/>
      <c r="S428"/>
      <c r="T428"/>
      <c r="U428"/>
      <c r="V428"/>
      <c r="W428"/>
      <c r="X428"/>
    </row>
    <row r="429" spans="1:24" ht="12.75">
      <c r="A429" s="29"/>
      <c r="B429" s="29"/>
      <c r="C429" s="38"/>
      <c r="D429" s="38"/>
      <c r="E429" s="29"/>
      <c r="F429" s="30"/>
      <c r="G429" s="30"/>
      <c r="H429"/>
      <c r="I429"/>
      <c r="J429"/>
      <c r="K429"/>
      <c r="L429"/>
      <c r="M429"/>
      <c r="N429"/>
      <c r="O429"/>
      <c r="P429" s="30"/>
      <c r="Q429" s="30"/>
      <c r="R429" s="30"/>
      <c r="S429"/>
      <c r="T429"/>
      <c r="U429"/>
      <c r="V429"/>
      <c r="W429"/>
      <c r="X429"/>
    </row>
    <row r="430" spans="1:24" ht="12.75">
      <c r="A430" s="29"/>
      <c r="B430" s="29"/>
      <c r="C430" s="38"/>
      <c r="D430" s="38"/>
      <c r="E430" s="29"/>
      <c r="F430" s="30"/>
      <c r="G430" s="30"/>
      <c r="H430"/>
      <c r="I430"/>
      <c r="J430"/>
      <c r="K430"/>
      <c r="L430"/>
      <c r="M430"/>
      <c r="N430"/>
      <c r="O430"/>
      <c r="P430" s="30"/>
      <c r="Q430" s="30"/>
      <c r="R430" s="30"/>
      <c r="S430"/>
      <c r="T430"/>
      <c r="U430"/>
      <c r="V430"/>
      <c r="W430"/>
      <c r="X430"/>
    </row>
    <row r="431" spans="1:24" ht="12.75">
      <c r="A431" s="29"/>
      <c r="B431" s="29"/>
      <c r="C431" s="38"/>
      <c r="D431" s="38"/>
      <c r="E431" s="29"/>
      <c r="F431" s="30"/>
      <c r="G431" s="30"/>
      <c r="H431"/>
      <c r="I431"/>
      <c r="J431"/>
      <c r="K431"/>
      <c r="L431"/>
      <c r="M431"/>
      <c r="N431"/>
      <c r="O431"/>
      <c r="P431" s="30"/>
      <c r="Q431" s="30"/>
      <c r="R431" s="30"/>
      <c r="S431"/>
      <c r="T431"/>
      <c r="U431"/>
      <c r="V431"/>
      <c r="W431"/>
      <c r="X431"/>
    </row>
    <row r="432" spans="1:24" ht="12.75">
      <c r="A432" s="29"/>
      <c r="B432" s="29"/>
      <c r="C432" s="38"/>
      <c r="D432" s="38"/>
      <c r="E432" s="29"/>
      <c r="F432" s="30"/>
      <c r="G432" s="30"/>
      <c r="H432"/>
      <c r="I432"/>
      <c r="J432"/>
      <c r="K432"/>
      <c r="L432"/>
      <c r="M432"/>
      <c r="N432"/>
      <c r="O432"/>
      <c r="P432" s="30"/>
      <c r="Q432" s="30"/>
      <c r="R432" s="30"/>
      <c r="S432"/>
      <c r="T432"/>
      <c r="U432"/>
      <c r="V432"/>
      <c r="W432"/>
      <c r="X432"/>
    </row>
    <row r="433" spans="1:24" ht="12.75">
      <c r="A433" s="29"/>
      <c r="B433" s="29"/>
      <c r="C433" s="38"/>
      <c r="D433" s="38"/>
      <c r="E433" s="29"/>
      <c r="F433" s="30"/>
      <c r="G433" s="30"/>
      <c r="H433"/>
      <c r="I433"/>
      <c r="J433"/>
      <c r="K433"/>
      <c r="L433"/>
      <c r="M433"/>
      <c r="N433"/>
      <c r="O433"/>
      <c r="P433" s="30"/>
      <c r="Q433" s="30"/>
      <c r="R433" s="30"/>
      <c r="S433"/>
      <c r="T433"/>
      <c r="U433"/>
      <c r="V433"/>
      <c r="W433"/>
      <c r="X433"/>
    </row>
    <row r="434" spans="1:24" ht="12.75">
      <c r="A434" s="29"/>
      <c r="B434" s="29"/>
      <c r="C434" s="38"/>
      <c r="D434" s="38"/>
      <c r="E434" s="29"/>
      <c r="F434" s="30"/>
      <c r="G434" s="30"/>
      <c r="H434"/>
      <c r="I434"/>
      <c r="J434"/>
      <c r="K434"/>
      <c r="L434"/>
      <c r="M434"/>
      <c r="N434"/>
      <c r="O434"/>
      <c r="P434" s="30"/>
      <c r="Q434" s="30"/>
      <c r="R434" s="30"/>
      <c r="S434"/>
      <c r="T434"/>
      <c r="U434"/>
      <c r="V434"/>
      <c r="W434"/>
      <c r="X434"/>
    </row>
    <row r="435" spans="1:24" ht="12.75">
      <c r="A435" s="29"/>
      <c r="B435" s="29"/>
      <c r="C435" s="38"/>
      <c r="D435" s="38"/>
      <c r="E435" s="29"/>
      <c r="F435" s="30"/>
      <c r="G435" s="30"/>
      <c r="H435"/>
      <c r="I435"/>
      <c r="J435"/>
      <c r="K435"/>
      <c r="L435"/>
      <c r="M435"/>
      <c r="N435"/>
      <c r="O435"/>
      <c r="P435" s="30"/>
      <c r="Q435" s="30"/>
      <c r="R435" s="30"/>
      <c r="S435"/>
      <c r="T435"/>
      <c r="U435"/>
      <c r="V435"/>
      <c r="W435"/>
      <c r="X435"/>
    </row>
    <row r="436" spans="1:24" ht="12.75">
      <c r="A436" s="29"/>
      <c r="B436" s="29"/>
      <c r="C436" s="38"/>
      <c r="D436" s="38"/>
      <c r="E436" s="29"/>
      <c r="F436" s="30"/>
      <c r="G436" s="30"/>
      <c r="H436"/>
      <c r="I436"/>
      <c r="J436"/>
      <c r="K436"/>
      <c r="L436"/>
      <c r="M436"/>
      <c r="N436"/>
      <c r="O436"/>
      <c r="P436" s="30"/>
      <c r="Q436" s="30"/>
      <c r="R436" s="30"/>
      <c r="S436"/>
      <c r="T436"/>
      <c r="U436"/>
      <c r="V436"/>
      <c r="W436"/>
      <c r="X436"/>
    </row>
    <row r="437" spans="1:24" ht="12.75">
      <c r="A437" s="29"/>
      <c r="B437" s="29"/>
      <c r="C437" s="38"/>
      <c r="D437" s="38"/>
      <c r="E437" s="29"/>
      <c r="F437" s="30"/>
      <c r="G437" s="30"/>
      <c r="H437"/>
      <c r="I437"/>
      <c r="J437"/>
      <c r="K437"/>
      <c r="L437"/>
      <c r="M437"/>
      <c r="N437"/>
      <c r="O437"/>
      <c r="P437" s="30"/>
      <c r="Q437" s="30"/>
      <c r="R437" s="30"/>
      <c r="S437"/>
      <c r="T437"/>
      <c r="U437"/>
      <c r="V437"/>
      <c r="W437"/>
      <c r="X437"/>
    </row>
    <row r="438" spans="1:24" ht="12.75">
      <c r="A438" s="29"/>
      <c r="B438" s="29"/>
      <c r="C438" s="38"/>
      <c r="D438" s="38"/>
      <c r="E438" s="29"/>
      <c r="F438" s="30"/>
      <c r="G438" s="30"/>
      <c r="H438"/>
      <c r="I438"/>
      <c r="J438"/>
      <c r="K438"/>
      <c r="L438"/>
      <c r="M438"/>
      <c r="N438"/>
      <c r="O438"/>
      <c r="P438" s="30"/>
      <c r="Q438" s="30"/>
      <c r="R438" s="30"/>
      <c r="S438"/>
      <c r="T438"/>
      <c r="U438"/>
      <c r="V438"/>
      <c r="W438"/>
      <c r="X438"/>
    </row>
    <row r="439" spans="1:24" ht="12.75">
      <c r="A439" s="29"/>
      <c r="B439" s="29"/>
      <c r="C439" s="38"/>
      <c r="D439" s="38"/>
      <c r="E439" s="29"/>
      <c r="F439" s="30"/>
      <c r="G439" s="30"/>
      <c r="H439"/>
      <c r="I439"/>
      <c r="J439"/>
      <c r="K439"/>
      <c r="L439"/>
      <c r="M439"/>
      <c r="N439"/>
      <c r="O439"/>
      <c r="P439" s="30"/>
      <c r="Q439" s="30"/>
      <c r="R439" s="30"/>
      <c r="S439"/>
      <c r="T439"/>
      <c r="U439"/>
      <c r="V439"/>
      <c r="W439"/>
      <c r="X439"/>
    </row>
    <row r="440" spans="1:24" ht="12.75">
      <c r="A440" s="29"/>
      <c r="B440" s="29"/>
      <c r="C440" s="38"/>
      <c r="D440" s="38"/>
      <c r="E440" s="29"/>
      <c r="F440" s="30"/>
      <c r="G440" s="30"/>
      <c r="H440"/>
      <c r="I440"/>
      <c r="J440"/>
      <c r="K440"/>
      <c r="L440"/>
      <c r="M440"/>
      <c r="N440"/>
      <c r="O440"/>
      <c r="P440" s="30"/>
      <c r="Q440" s="30"/>
      <c r="R440" s="30"/>
      <c r="S440"/>
      <c r="T440"/>
      <c r="U440"/>
      <c r="V440"/>
      <c r="W440"/>
      <c r="X440"/>
    </row>
    <row r="441" spans="1:24" ht="12.75">
      <c r="A441" s="29"/>
      <c r="B441" s="29"/>
      <c r="C441" s="38"/>
      <c r="D441" s="38"/>
      <c r="E441" s="29"/>
      <c r="F441" s="30"/>
      <c r="G441" s="30"/>
      <c r="H441"/>
      <c r="I441"/>
      <c r="J441"/>
      <c r="K441"/>
      <c r="L441"/>
      <c r="M441"/>
      <c r="N441"/>
      <c r="O441"/>
      <c r="P441" s="30"/>
      <c r="Q441" s="30"/>
      <c r="R441" s="30"/>
      <c r="S441"/>
      <c r="T441"/>
      <c r="U441"/>
      <c r="V441"/>
      <c r="W441"/>
      <c r="X441"/>
    </row>
    <row r="442" spans="1:24" ht="12.75">
      <c r="A442" s="29"/>
      <c r="B442" s="29"/>
      <c r="C442" s="38"/>
      <c r="D442" s="38"/>
      <c r="E442" s="29"/>
      <c r="F442" s="30"/>
      <c r="G442" s="30"/>
      <c r="H442"/>
      <c r="I442"/>
      <c r="J442"/>
      <c r="K442"/>
      <c r="L442"/>
      <c r="M442"/>
      <c r="N442"/>
      <c r="O442"/>
      <c r="P442" s="30"/>
      <c r="Q442" s="30"/>
      <c r="R442" s="30"/>
      <c r="S442"/>
      <c r="T442"/>
      <c r="U442"/>
      <c r="V442"/>
      <c r="W442"/>
      <c r="X442"/>
    </row>
    <row r="443" spans="1:24" ht="12.75">
      <c r="A443" s="29"/>
      <c r="B443" s="29"/>
      <c r="C443" s="38"/>
      <c r="D443" s="38"/>
      <c r="E443" s="29"/>
      <c r="F443" s="30"/>
      <c r="G443" s="30"/>
      <c r="H443"/>
      <c r="I443"/>
      <c r="J443"/>
      <c r="K443"/>
      <c r="L443"/>
      <c r="M443"/>
      <c r="N443"/>
      <c r="O443"/>
      <c r="P443" s="30"/>
      <c r="Q443" s="30"/>
      <c r="R443" s="30"/>
      <c r="S443"/>
      <c r="T443"/>
      <c r="U443"/>
      <c r="V443"/>
      <c r="W443"/>
      <c r="X443"/>
    </row>
    <row r="444" spans="1:24" ht="12.75">
      <c r="A444" s="29"/>
      <c r="B444" s="29"/>
      <c r="C444" s="38"/>
      <c r="D444" s="38"/>
      <c r="E444" s="29"/>
      <c r="F444" s="30"/>
      <c r="G444" s="30"/>
      <c r="H444"/>
      <c r="I444"/>
      <c r="J444"/>
      <c r="K444"/>
      <c r="L444"/>
      <c r="M444"/>
      <c r="N444"/>
      <c r="O444"/>
      <c r="P444" s="30"/>
      <c r="Q444" s="30"/>
      <c r="R444" s="30"/>
      <c r="S444"/>
      <c r="T444"/>
      <c r="U444"/>
      <c r="V444"/>
      <c r="W444"/>
      <c r="X444"/>
    </row>
    <row r="445" spans="1:24" ht="12.75">
      <c r="A445" s="29"/>
      <c r="B445" s="29"/>
      <c r="C445" s="38"/>
      <c r="D445" s="38"/>
      <c r="E445" s="29"/>
      <c r="F445" s="30"/>
      <c r="G445" s="30"/>
      <c r="H445"/>
      <c r="I445"/>
      <c r="J445"/>
      <c r="K445"/>
      <c r="L445"/>
      <c r="M445"/>
      <c r="N445"/>
      <c r="O445"/>
      <c r="P445" s="30"/>
      <c r="Q445" s="30"/>
      <c r="R445" s="30"/>
      <c r="S445"/>
      <c r="T445"/>
      <c r="U445"/>
      <c r="V445"/>
      <c r="W445"/>
      <c r="X445"/>
    </row>
    <row r="446" spans="1:24" ht="12.75">
      <c r="A446" s="29"/>
      <c r="B446" s="29"/>
      <c r="C446" s="38"/>
      <c r="D446" s="38"/>
      <c r="E446" s="29"/>
      <c r="F446" s="30"/>
      <c r="G446" s="30"/>
      <c r="H446"/>
      <c r="I446"/>
      <c r="J446"/>
      <c r="K446"/>
      <c r="L446"/>
      <c r="M446"/>
      <c r="N446"/>
      <c r="O446"/>
      <c r="P446" s="30"/>
      <c r="Q446" s="30"/>
      <c r="R446" s="30"/>
      <c r="S446"/>
      <c r="T446"/>
      <c r="U446"/>
      <c r="V446"/>
      <c r="W446"/>
      <c r="X446"/>
    </row>
    <row r="447" spans="1:24" ht="12.75">
      <c r="A447" s="29"/>
      <c r="B447" s="29"/>
      <c r="C447" s="38"/>
      <c r="D447" s="38"/>
      <c r="E447" s="29"/>
      <c r="F447" s="30"/>
      <c r="G447" s="30"/>
      <c r="H447"/>
      <c r="I447"/>
      <c r="J447"/>
      <c r="K447"/>
      <c r="L447"/>
      <c r="M447"/>
      <c r="N447"/>
      <c r="O447"/>
      <c r="P447" s="30"/>
      <c r="Q447" s="30"/>
      <c r="R447" s="30"/>
      <c r="S447"/>
      <c r="T447"/>
      <c r="U447"/>
      <c r="V447"/>
      <c r="W447"/>
      <c r="X447"/>
    </row>
    <row r="448" spans="1:24" ht="12.75">
      <c r="A448" s="29"/>
      <c r="B448" s="29"/>
      <c r="C448" s="38"/>
      <c r="D448" s="38"/>
      <c r="E448" s="29"/>
      <c r="F448" s="30"/>
      <c r="G448" s="30"/>
      <c r="H448"/>
      <c r="I448"/>
      <c r="J448"/>
      <c r="K448"/>
      <c r="L448"/>
      <c r="M448"/>
      <c r="N448"/>
      <c r="O448"/>
      <c r="P448" s="30"/>
      <c r="Q448" s="30"/>
      <c r="R448" s="30"/>
      <c r="S448"/>
      <c r="T448"/>
      <c r="U448"/>
      <c r="V448"/>
      <c r="W448"/>
      <c r="X448"/>
    </row>
    <row r="449" spans="1:24" ht="12.75">
      <c r="A449" s="29"/>
      <c r="B449" s="29"/>
      <c r="C449" s="38"/>
      <c r="D449" s="38"/>
      <c r="E449" s="29"/>
      <c r="F449" s="30"/>
      <c r="G449" s="30"/>
      <c r="H449"/>
      <c r="I449"/>
      <c r="J449"/>
      <c r="K449"/>
      <c r="L449"/>
      <c r="M449"/>
      <c r="N449"/>
      <c r="O449"/>
      <c r="P449" s="30"/>
      <c r="Q449" s="30"/>
      <c r="R449" s="30"/>
      <c r="S449"/>
      <c r="T449"/>
      <c r="U449"/>
      <c r="V449"/>
      <c r="W449"/>
      <c r="X449"/>
    </row>
    <row r="450" spans="1:24" ht="12.75">
      <c r="A450" s="29"/>
      <c r="B450" s="29"/>
      <c r="C450" s="38"/>
      <c r="D450" s="38"/>
      <c r="E450" s="29"/>
      <c r="F450" s="30"/>
      <c r="G450" s="30"/>
      <c r="H450"/>
      <c r="I450"/>
      <c r="J450"/>
      <c r="K450"/>
      <c r="L450"/>
      <c r="M450"/>
      <c r="N450"/>
      <c r="O450"/>
      <c r="P450" s="30"/>
      <c r="Q450" s="30"/>
      <c r="R450" s="30"/>
      <c r="S450"/>
      <c r="T450"/>
      <c r="U450"/>
      <c r="V450"/>
      <c r="W450"/>
      <c r="X450"/>
    </row>
    <row r="451" spans="1:24" ht="12.75">
      <c r="A451" s="29"/>
      <c r="B451" s="29"/>
      <c r="C451" s="38"/>
      <c r="D451" s="38"/>
      <c r="E451" s="29"/>
      <c r="F451" s="30"/>
      <c r="G451" s="30"/>
      <c r="H451"/>
      <c r="I451"/>
      <c r="J451"/>
      <c r="K451"/>
      <c r="L451"/>
      <c r="M451"/>
      <c r="N451"/>
      <c r="O451"/>
      <c r="P451" s="30"/>
      <c r="Q451" s="30"/>
      <c r="R451" s="30"/>
      <c r="S451"/>
      <c r="T451"/>
      <c r="U451"/>
      <c r="V451"/>
      <c r="W451"/>
      <c r="X451"/>
    </row>
    <row r="452" spans="1:24" ht="12.75">
      <c r="A452" s="29"/>
      <c r="B452" s="29"/>
      <c r="C452" s="38"/>
      <c r="D452" s="38"/>
      <c r="E452" s="29"/>
      <c r="F452" s="30"/>
      <c r="G452" s="30"/>
      <c r="H452"/>
      <c r="I452"/>
      <c r="J452"/>
      <c r="K452"/>
      <c r="L452"/>
      <c r="M452"/>
      <c r="N452"/>
      <c r="O452"/>
      <c r="P452" s="30"/>
      <c r="Q452" s="30"/>
      <c r="R452" s="30"/>
      <c r="S452"/>
      <c r="T452"/>
      <c r="U452"/>
      <c r="V452"/>
      <c r="W452"/>
      <c r="X452"/>
    </row>
    <row r="453" spans="1:24" ht="12.75">
      <c r="A453" s="29"/>
      <c r="B453" s="29"/>
      <c r="C453" s="38"/>
      <c r="D453" s="38"/>
      <c r="E453" s="29"/>
      <c r="F453" s="30"/>
      <c r="G453" s="30"/>
      <c r="H453"/>
      <c r="I453"/>
      <c r="J453"/>
      <c r="K453"/>
      <c r="L453"/>
      <c r="M453"/>
      <c r="N453"/>
      <c r="O453"/>
      <c r="P453" s="30"/>
      <c r="Q453" s="30"/>
      <c r="R453" s="30"/>
      <c r="S453"/>
      <c r="T453"/>
      <c r="U453"/>
      <c r="V453"/>
      <c r="W453"/>
      <c r="X453"/>
    </row>
    <row r="454" spans="1:24" ht="12.75">
      <c r="A454" s="29"/>
      <c r="B454" s="29"/>
      <c r="C454" s="38"/>
      <c r="D454" s="38"/>
      <c r="E454" s="29"/>
      <c r="F454" s="30"/>
      <c r="G454" s="30"/>
      <c r="H454"/>
      <c r="I454"/>
      <c r="J454"/>
      <c r="K454"/>
      <c r="L454"/>
      <c r="M454"/>
      <c r="N454"/>
      <c r="O454"/>
      <c r="P454" s="30"/>
      <c r="Q454" s="30"/>
      <c r="R454" s="30"/>
      <c r="S454"/>
      <c r="T454"/>
      <c r="U454"/>
      <c r="V454"/>
      <c r="W454"/>
      <c r="X454"/>
    </row>
    <row r="455" spans="1:24" ht="12.75">
      <c r="A455" s="29"/>
      <c r="B455" s="29"/>
      <c r="C455" s="38"/>
      <c r="D455" s="38"/>
      <c r="E455" s="29"/>
      <c r="F455" s="30"/>
      <c r="G455" s="30"/>
      <c r="H455"/>
      <c r="I455"/>
      <c r="J455"/>
      <c r="K455"/>
      <c r="L455"/>
      <c r="M455"/>
      <c r="N455"/>
      <c r="O455"/>
      <c r="P455" s="30"/>
      <c r="Q455" s="30"/>
      <c r="R455" s="30"/>
      <c r="S455"/>
      <c r="T455"/>
      <c r="U455"/>
      <c r="V455"/>
      <c r="W455"/>
      <c r="X455"/>
    </row>
    <row r="456" spans="1:24" ht="12.75">
      <c r="A456" s="29"/>
      <c r="B456" s="29"/>
      <c r="C456" s="38"/>
      <c r="D456" s="38"/>
      <c r="E456" s="29"/>
      <c r="F456" s="30"/>
      <c r="G456" s="30"/>
      <c r="H456"/>
      <c r="I456"/>
      <c r="J456"/>
      <c r="K456"/>
      <c r="L456"/>
      <c r="M456"/>
      <c r="N456"/>
      <c r="O456"/>
      <c r="P456" s="30"/>
      <c r="Q456" s="30"/>
      <c r="R456" s="30"/>
      <c r="S456"/>
      <c r="T456"/>
      <c r="U456"/>
      <c r="V456"/>
      <c r="W456"/>
      <c r="X456"/>
    </row>
    <row r="457" spans="1:24" ht="12.75">
      <c r="A457" s="29"/>
      <c r="B457" s="29"/>
      <c r="C457" s="38"/>
      <c r="D457" s="38"/>
      <c r="E457" s="29"/>
      <c r="F457" s="30"/>
      <c r="G457" s="30"/>
      <c r="H457"/>
      <c r="I457"/>
      <c r="J457"/>
      <c r="K457"/>
      <c r="L457"/>
      <c r="M457"/>
      <c r="N457"/>
      <c r="O457"/>
      <c r="P457" s="30"/>
      <c r="Q457" s="30"/>
      <c r="R457" s="30"/>
      <c r="S457"/>
      <c r="T457"/>
      <c r="U457"/>
      <c r="V457"/>
      <c r="W457"/>
      <c r="X457"/>
    </row>
    <row r="458" spans="1:24" ht="12.75">
      <c r="A458" s="29"/>
      <c r="B458" s="29"/>
      <c r="C458" s="38"/>
      <c r="D458" s="38"/>
      <c r="E458" s="29"/>
      <c r="F458" s="30"/>
      <c r="G458" s="30"/>
      <c r="H458"/>
      <c r="I458"/>
      <c r="J458"/>
      <c r="K458"/>
      <c r="L458"/>
      <c r="M458"/>
      <c r="N458"/>
      <c r="O458"/>
      <c r="P458" s="30"/>
      <c r="Q458" s="30"/>
      <c r="R458" s="30"/>
      <c r="S458"/>
      <c r="T458"/>
      <c r="U458"/>
      <c r="V458"/>
      <c r="W458"/>
      <c r="X458"/>
    </row>
    <row r="459" spans="1:24" ht="12.75">
      <c r="A459" s="29"/>
      <c r="B459" s="29"/>
      <c r="C459" s="38"/>
      <c r="D459" s="38"/>
      <c r="E459" s="29"/>
      <c r="F459" s="30"/>
      <c r="G459" s="30"/>
      <c r="H459"/>
      <c r="I459"/>
      <c r="J459"/>
      <c r="K459"/>
      <c r="L459"/>
      <c r="M459"/>
      <c r="N459"/>
      <c r="O459"/>
      <c r="P459" s="30"/>
      <c r="Q459" s="30"/>
      <c r="R459" s="30"/>
      <c r="S459"/>
      <c r="T459"/>
      <c r="U459"/>
      <c r="V459"/>
      <c r="W459"/>
      <c r="X459"/>
    </row>
    <row r="460" spans="1:24" ht="12.75">
      <c r="A460" s="29"/>
      <c r="B460" s="29"/>
      <c r="C460" s="38"/>
      <c r="D460" s="38"/>
      <c r="E460" s="29"/>
      <c r="F460" s="30"/>
      <c r="G460" s="30"/>
      <c r="H460"/>
      <c r="I460"/>
      <c r="J460"/>
      <c r="K460"/>
      <c r="L460"/>
      <c r="M460"/>
      <c r="N460"/>
      <c r="O460"/>
      <c r="P460" s="30"/>
      <c r="Q460" s="30"/>
      <c r="R460" s="30"/>
      <c r="S460"/>
      <c r="T460"/>
      <c r="U460"/>
      <c r="V460"/>
      <c r="W460"/>
      <c r="X460"/>
    </row>
    <row r="461" spans="1:24" ht="12.75">
      <c r="A461" s="29"/>
      <c r="B461" s="29"/>
      <c r="C461" s="38"/>
      <c r="D461" s="38"/>
      <c r="E461" s="29"/>
      <c r="F461" s="30"/>
      <c r="G461" s="30"/>
      <c r="H461"/>
      <c r="I461"/>
      <c r="J461"/>
      <c r="K461"/>
      <c r="L461"/>
      <c r="M461"/>
      <c r="N461"/>
      <c r="O461"/>
      <c r="P461" s="30"/>
      <c r="Q461" s="30"/>
      <c r="R461" s="30"/>
      <c r="S461"/>
      <c r="T461"/>
      <c r="U461"/>
      <c r="V461"/>
      <c r="W461"/>
      <c r="X461"/>
    </row>
    <row r="462" spans="1:24" ht="12.75">
      <c r="A462" s="29"/>
      <c r="B462" s="29"/>
      <c r="C462" s="38"/>
      <c r="D462" s="38"/>
      <c r="E462" s="29"/>
      <c r="F462" s="30"/>
      <c r="G462" s="30"/>
      <c r="H462"/>
      <c r="I462"/>
      <c r="J462"/>
      <c r="K462"/>
      <c r="L462"/>
      <c r="M462"/>
      <c r="N462"/>
      <c r="O462"/>
      <c r="P462" s="30"/>
      <c r="Q462" s="30"/>
      <c r="R462" s="30"/>
      <c r="S462"/>
      <c r="T462"/>
      <c r="U462"/>
      <c r="V462"/>
      <c r="W462"/>
      <c r="X462"/>
    </row>
    <row r="463" spans="1:24" ht="12.75">
      <c r="A463" s="29"/>
      <c r="B463" s="29"/>
      <c r="C463" s="38"/>
      <c r="D463" s="38"/>
      <c r="E463" s="29"/>
      <c r="F463" s="30"/>
      <c r="G463" s="30"/>
      <c r="H463"/>
      <c r="I463"/>
      <c r="J463"/>
      <c r="K463"/>
      <c r="L463"/>
      <c r="M463"/>
      <c r="N463"/>
      <c r="O463"/>
      <c r="P463" s="30"/>
      <c r="Q463" s="30"/>
      <c r="R463" s="30"/>
      <c r="S463"/>
      <c r="T463"/>
      <c r="U463"/>
      <c r="V463"/>
      <c r="W463"/>
      <c r="X463"/>
    </row>
    <row r="464" spans="1:24" ht="12.75">
      <c r="A464" s="29"/>
      <c r="B464" s="29"/>
      <c r="C464" s="38"/>
      <c r="D464" s="38"/>
      <c r="E464" s="29"/>
      <c r="F464" s="30"/>
      <c r="G464" s="30"/>
      <c r="H464"/>
      <c r="I464"/>
      <c r="J464"/>
      <c r="K464"/>
      <c r="L464"/>
      <c r="M464"/>
      <c r="N464"/>
      <c r="O464"/>
      <c r="P464" s="30"/>
      <c r="Q464" s="30"/>
      <c r="R464" s="30"/>
      <c r="S464"/>
      <c r="T464"/>
      <c r="U464"/>
      <c r="V464"/>
      <c r="W464"/>
      <c r="X464"/>
    </row>
    <row r="465" spans="1:24" ht="12.75">
      <c r="A465" s="29"/>
      <c r="B465" s="29"/>
      <c r="C465" s="38"/>
      <c r="D465" s="38"/>
      <c r="E465" s="29"/>
      <c r="F465" s="30"/>
      <c r="G465" s="30"/>
      <c r="H465"/>
      <c r="I465"/>
      <c r="J465"/>
      <c r="K465"/>
      <c r="L465"/>
      <c r="M465"/>
      <c r="N465"/>
      <c r="O465"/>
      <c r="P465" s="30"/>
      <c r="Q465" s="30"/>
      <c r="R465" s="30"/>
      <c r="S465"/>
      <c r="T465"/>
      <c r="U465"/>
      <c r="V465"/>
      <c r="W465"/>
      <c r="X465"/>
    </row>
    <row r="466" spans="1:24" ht="12.75">
      <c r="A466" s="29"/>
      <c r="B466" s="29"/>
      <c r="C466" s="38"/>
      <c r="D466" s="38"/>
      <c r="E466" s="29"/>
      <c r="F466" s="30"/>
      <c r="G466" s="30"/>
      <c r="H466"/>
      <c r="I466"/>
      <c r="J466"/>
      <c r="K466"/>
      <c r="L466"/>
      <c r="M466"/>
      <c r="N466"/>
      <c r="O466"/>
      <c r="P466" s="30"/>
      <c r="Q466" s="30"/>
      <c r="R466" s="30"/>
      <c r="S466"/>
      <c r="T466"/>
      <c r="U466"/>
      <c r="V466"/>
      <c r="W466"/>
      <c r="X466"/>
    </row>
    <row r="467" spans="1:24" ht="12.75">
      <c r="A467" s="29"/>
      <c r="B467" s="29"/>
      <c r="C467" s="38"/>
      <c r="D467" s="38"/>
      <c r="E467" s="29"/>
      <c r="F467" s="30"/>
      <c r="G467" s="30"/>
      <c r="H467"/>
      <c r="I467"/>
      <c r="J467"/>
      <c r="K467"/>
      <c r="L467"/>
      <c r="M467"/>
      <c r="N467"/>
      <c r="O467"/>
      <c r="P467" s="30"/>
      <c r="Q467" s="30"/>
      <c r="R467" s="30"/>
      <c r="S467"/>
      <c r="T467"/>
      <c r="U467"/>
      <c r="V467"/>
      <c r="W467"/>
      <c r="X467"/>
    </row>
    <row r="468" spans="1:24" ht="12.75">
      <c r="A468" s="29"/>
      <c r="B468" s="29"/>
      <c r="C468" s="38"/>
      <c r="D468" s="38"/>
      <c r="E468" s="29"/>
      <c r="F468" s="30"/>
      <c r="G468" s="30"/>
      <c r="H468"/>
      <c r="I468"/>
      <c r="J468"/>
      <c r="K468"/>
      <c r="L468"/>
      <c r="M468"/>
      <c r="N468"/>
      <c r="O468"/>
      <c r="P468" s="30"/>
      <c r="Q468" s="30"/>
      <c r="R468" s="30"/>
      <c r="S468"/>
      <c r="T468"/>
      <c r="U468"/>
      <c r="V468"/>
      <c r="W468"/>
      <c r="X468"/>
    </row>
    <row r="469" spans="1:24" ht="12.75">
      <c r="A469" s="29"/>
      <c r="B469" s="29"/>
      <c r="C469" s="38"/>
      <c r="D469" s="38"/>
      <c r="E469" s="29"/>
      <c r="F469" s="30"/>
      <c r="G469" s="30"/>
      <c r="H469"/>
      <c r="I469"/>
      <c r="J469"/>
      <c r="K469"/>
      <c r="L469"/>
      <c r="M469"/>
      <c r="N469"/>
      <c r="O469"/>
      <c r="P469" s="30"/>
      <c r="Q469" s="30"/>
      <c r="R469" s="30"/>
      <c r="S469"/>
      <c r="T469"/>
      <c r="U469"/>
      <c r="V469"/>
      <c r="W469"/>
      <c r="X469"/>
    </row>
    <row r="470" spans="1:24" ht="12.75">
      <c r="A470" s="29"/>
      <c r="B470" s="29"/>
      <c r="C470" s="38"/>
      <c r="D470" s="38"/>
      <c r="E470" s="29"/>
      <c r="F470" s="30"/>
      <c r="G470" s="30"/>
      <c r="H470"/>
      <c r="I470"/>
      <c r="J470"/>
      <c r="K470"/>
      <c r="L470"/>
      <c r="M470"/>
      <c r="N470"/>
      <c r="O470"/>
      <c r="P470" s="30"/>
      <c r="Q470" s="30"/>
      <c r="R470" s="30"/>
      <c r="S470"/>
      <c r="T470"/>
      <c r="U470"/>
      <c r="V470"/>
      <c r="W470"/>
      <c r="X470"/>
    </row>
    <row r="471" spans="1:24" ht="12.75">
      <c r="A471" s="29"/>
      <c r="B471" s="29"/>
      <c r="C471" s="38"/>
      <c r="D471" s="38"/>
      <c r="E471" s="29"/>
      <c r="F471" s="30"/>
      <c r="G471" s="30"/>
      <c r="H471"/>
      <c r="I471"/>
      <c r="J471"/>
      <c r="K471"/>
      <c r="L471"/>
      <c r="M471"/>
      <c r="N471"/>
      <c r="O471"/>
      <c r="P471" s="30"/>
      <c r="Q471" s="30"/>
      <c r="R471" s="30"/>
      <c r="S471"/>
      <c r="T471"/>
      <c r="U471"/>
      <c r="V471"/>
      <c r="W471"/>
      <c r="X471"/>
    </row>
    <row r="472" spans="1:24" ht="12.75">
      <c r="A472" s="29"/>
      <c r="B472" s="29"/>
      <c r="C472" s="38"/>
      <c r="D472" s="38"/>
      <c r="E472" s="29"/>
      <c r="F472" s="30"/>
      <c r="G472" s="30"/>
      <c r="H472"/>
      <c r="I472"/>
      <c r="J472"/>
      <c r="K472"/>
      <c r="L472"/>
      <c r="M472"/>
      <c r="N472"/>
      <c r="O472"/>
      <c r="P472" s="30"/>
      <c r="Q472" s="30"/>
      <c r="R472" s="30"/>
      <c r="S472"/>
      <c r="T472"/>
      <c r="U472"/>
      <c r="V472"/>
      <c r="W472"/>
      <c r="X472"/>
    </row>
    <row r="473" spans="1:24" ht="12.75">
      <c r="A473" s="29"/>
      <c r="B473" s="29"/>
      <c r="C473" s="38"/>
      <c r="D473" s="38"/>
      <c r="E473" s="29"/>
      <c r="F473" s="30"/>
      <c r="G473" s="30"/>
      <c r="H473"/>
      <c r="I473"/>
      <c r="J473"/>
      <c r="K473"/>
      <c r="L473"/>
      <c r="M473"/>
      <c r="N473"/>
      <c r="O473"/>
      <c r="P473" s="30"/>
      <c r="Q473" s="30"/>
      <c r="R473" s="30"/>
      <c r="S473"/>
      <c r="T473"/>
      <c r="U473"/>
      <c r="V473"/>
      <c r="W473"/>
      <c r="X473"/>
    </row>
    <row r="474" spans="1:24" ht="12.75">
      <c r="A474" s="29"/>
      <c r="B474" s="29"/>
      <c r="C474" s="38"/>
      <c r="D474" s="38"/>
      <c r="E474" s="29"/>
      <c r="F474" s="30"/>
      <c r="G474" s="30"/>
      <c r="H474"/>
      <c r="I474"/>
      <c r="J474"/>
      <c r="K474"/>
      <c r="L474"/>
      <c r="M474"/>
      <c r="N474"/>
      <c r="O474"/>
      <c r="P474" s="30"/>
      <c r="Q474" s="30"/>
      <c r="R474" s="30"/>
      <c r="S474"/>
      <c r="T474"/>
      <c r="U474"/>
      <c r="V474"/>
      <c r="W474"/>
      <c r="X474"/>
    </row>
    <row r="475" spans="1:24" ht="12.75">
      <c r="A475" s="29"/>
      <c r="B475" s="29"/>
      <c r="C475" s="38"/>
      <c r="D475" s="38"/>
      <c r="E475" s="29"/>
      <c r="F475" s="30"/>
      <c r="G475" s="30"/>
      <c r="H475"/>
      <c r="I475"/>
      <c r="J475"/>
      <c r="K475"/>
      <c r="L475"/>
      <c r="M475"/>
      <c r="N475"/>
      <c r="O475"/>
      <c r="P475" s="30"/>
      <c r="Q475" s="30"/>
      <c r="R475" s="30"/>
      <c r="S475"/>
      <c r="T475"/>
      <c r="U475"/>
      <c r="V475"/>
      <c r="W475"/>
      <c r="X475"/>
    </row>
    <row r="476" spans="1:24" ht="12.75">
      <c r="A476" s="29"/>
      <c r="B476" s="29"/>
      <c r="C476" s="38"/>
      <c r="D476" s="38"/>
      <c r="E476" s="29"/>
      <c r="F476" s="30"/>
      <c r="G476" s="30"/>
      <c r="H476"/>
      <c r="I476"/>
      <c r="J476"/>
      <c r="K476"/>
      <c r="L476"/>
      <c r="M476"/>
      <c r="N476"/>
      <c r="O476"/>
      <c r="P476" s="30"/>
      <c r="Q476" s="30"/>
      <c r="R476" s="30"/>
      <c r="S476"/>
      <c r="T476"/>
      <c r="U476"/>
      <c r="V476"/>
      <c r="W476"/>
      <c r="X476"/>
    </row>
    <row r="477" spans="1:24" ht="12.75">
      <c r="A477" s="29"/>
      <c r="B477" s="29"/>
      <c r="C477" s="38"/>
      <c r="D477" s="38"/>
      <c r="E477" s="29"/>
      <c r="F477" s="30"/>
      <c r="G477" s="30"/>
      <c r="H477"/>
      <c r="I477"/>
      <c r="J477"/>
      <c r="K477"/>
      <c r="L477"/>
      <c r="M477"/>
      <c r="N477"/>
      <c r="O477"/>
      <c r="P477" s="30"/>
      <c r="Q477" s="30"/>
      <c r="R477" s="30"/>
      <c r="S477"/>
      <c r="T477"/>
      <c r="U477"/>
      <c r="V477"/>
      <c r="W477"/>
      <c r="X477"/>
    </row>
    <row r="478" spans="1:24" ht="12.75">
      <c r="A478" s="29"/>
      <c r="B478" s="29"/>
      <c r="C478" s="38"/>
      <c r="D478" s="38"/>
      <c r="E478" s="29"/>
      <c r="F478" s="30"/>
      <c r="G478" s="30"/>
      <c r="H478"/>
      <c r="I478"/>
      <c r="J478"/>
      <c r="K478"/>
      <c r="L478"/>
      <c r="M478"/>
      <c r="N478"/>
      <c r="O478"/>
      <c r="P478" s="30"/>
      <c r="Q478" s="30"/>
      <c r="R478" s="30"/>
      <c r="S478"/>
      <c r="T478"/>
      <c r="U478"/>
      <c r="V478"/>
      <c r="W478"/>
      <c r="X478"/>
    </row>
    <row r="479" spans="1:24" ht="12.75">
      <c r="A479" s="29"/>
      <c r="B479" s="29"/>
      <c r="C479" s="38"/>
      <c r="D479" s="38"/>
      <c r="E479" s="29"/>
      <c r="F479" s="30"/>
      <c r="G479" s="30"/>
      <c r="H479"/>
      <c r="I479"/>
      <c r="J479"/>
      <c r="K479"/>
      <c r="L479"/>
      <c r="M479"/>
      <c r="N479"/>
      <c r="O479"/>
      <c r="P479" s="30"/>
      <c r="Q479" s="30"/>
      <c r="R479" s="30"/>
      <c r="S479"/>
      <c r="T479"/>
      <c r="U479"/>
      <c r="V479"/>
      <c r="W479"/>
      <c r="X479"/>
    </row>
    <row r="480" spans="1:24" ht="12.75">
      <c r="A480" s="29"/>
      <c r="B480" s="29"/>
      <c r="C480" s="38"/>
      <c r="D480" s="38"/>
      <c r="E480" s="29"/>
      <c r="F480" s="30"/>
      <c r="G480" s="30"/>
      <c r="H480"/>
      <c r="I480"/>
      <c r="J480"/>
      <c r="K480"/>
      <c r="L480"/>
      <c r="M480"/>
      <c r="N480"/>
      <c r="O480"/>
      <c r="P480" s="30"/>
      <c r="Q480" s="30"/>
      <c r="R480" s="30"/>
      <c r="S480"/>
      <c r="T480"/>
      <c r="U480"/>
      <c r="V480"/>
      <c r="W480"/>
      <c r="X480"/>
    </row>
    <row r="481" spans="1:24" ht="12.75">
      <c r="A481" s="29"/>
      <c r="B481" s="29"/>
      <c r="C481" s="38"/>
      <c r="D481" s="38"/>
      <c r="E481" s="29"/>
      <c r="F481" s="30"/>
      <c r="G481" s="30"/>
      <c r="H481"/>
      <c r="I481"/>
      <c r="J481"/>
      <c r="K481"/>
      <c r="L481"/>
      <c r="M481"/>
      <c r="N481"/>
      <c r="O481"/>
      <c r="P481" s="30"/>
      <c r="Q481" s="30"/>
      <c r="R481" s="30"/>
      <c r="S481"/>
      <c r="T481"/>
      <c r="U481"/>
      <c r="V481"/>
      <c r="W481"/>
      <c r="X481"/>
    </row>
    <row r="482" spans="1:24" ht="12.75">
      <c r="A482" s="29"/>
      <c r="B482" s="29"/>
      <c r="C482" s="38"/>
      <c r="D482" s="38"/>
      <c r="E482" s="29"/>
      <c r="F482" s="30"/>
      <c r="G482" s="30"/>
      <c r="H482"/>
      <c r="I482"/>
      <c r="J482"/>
      <c r="K482"/>
      <c r="L482"/>
      <c r="M482"/>
      <c r="N482"/>
      <c r="O482"/>
      <c r="P482" s="30"/>
      <c r="Q482" s="30"/>
      <c r="R482" s="30"/>
      <c r="S482"/>
      <c r="T482"/>
      <c r="U482"/>
      <c r="V482"/>
      <c r="W482"/>
      <c r="X482"/>
    </row>
    <row r="483" spans="1:24" ht="12.75">
      <c r="A483" s="29"/>
      <c r="B483" s="29"/>
      <c r="C483" s="38"/>
      <c r="D483" s="38"/>
      <c r="E483" s="29"/>
      <c r="F483" s="30"/>
      <c r="G483" s="30"/>
      <c r="H483"/>
      <c r="I483"/>
      <c r="J483"/>
      <c r="K483"/>
      <c r="L483"/>
      <c r="M483"/>
      <c r="N483"/>
      <c r="O483"/>
      <c r="P483" s="30"/>
      <c r="Q483" s="30"/>
      <c r="R483" s="30"/>
      <c r="S483"/>
      <c r="T483"/>
      <c r="U483"/>
      <c r="V483"/>
      <c r="W483"/>
      <c r="X483"/>
    </row>
    <row r="484" spans="1:24" ht="12.75">
      <c r="A484" s="29"/>
      <c r="B484" s="29"/>
      <c r="C484" s="38"/>
      <c r="D484" s="38"/>
      <c r="E484" s="29"/>
      <c r="F484" s="30"/>
      <c r="G484" s="30"/>
      <c r="H484"/>
      <c r="I484"/>
      <c r="J484"/>
      <c r="K484"/>
      <c r="L484"/>
      <c r="M484"/>
      <c r="N484"/>
      <c r="O484"/>
      <c r="P484" s="30"/>
      <c r="Q484" s="30"/>
      <c r="R484" s="30"/>
      <c r="S484"/>
      <c r="T484"/>
      <c r="U484"/>
      <c r="V484"/>
      <c r="W484"/>
      <c r="X484"/>
    </row>
    <row r="485" spans="1:24" ht="12.75">
      <c r="A485" s="29"/>
      <c r="B485" s="29"/>
      <c r="C485" s="38"/>
      <c r="D485" s="38"/>
      <c r="E485" s="29"/>
      <c r="F485" s="30"/>
      <c r="G485" s="30"/>
      <c r="H485"/>
      <c r="I485"/>
      <c r="J485"/>
      <c r="K485"/>
      <c r="L485"/>
      <c r="M485"/>
      <c r="N485"/>
      <c r="O485"/>
      <c r="P485" s="30"/>
      <c r="Q485" s="30"/>
      <c r="R485" s="30"/>
      <c r="S485"/>
      <c r="T485"/>
      <c r="U485"/>
      <c r="V485"/>
      <c r="W485"/>
      <c r="X485"/>
    </row>
    <row r="486" spans="1:24" ht="12.75">
      <c r="A486" s="29"/>
      <c r="B486" s="29"/>
      <c r="C486" s="38"/>
      <c r="D486" s="38"/>
      <c r="E486" s="29"/>
      <c r="F486" s="30"/>
      <c r="G486" s="30"/>
      <c r="H486"/>
      <c r="I486"/>
      <c r="J486"/>
      <c r="K486"/>
      <c r="L486"/>
      <c r="M486"/>
      <c r="N486"/>
      <c r="O486"/>
      <c r="P486" s="30"/>
      <c r="Q486" s="30"/>
      <c r="R486" s="30"/>
      <c r="S486"/>
      <c r="T486"/>
      <c r="U486"/>
      <c r="V486"/>
      <c r="W486"/>
      <c r="X486"/>
    </row>
    <row r="487" spans="1:24" ht="12.75">
      <c r="A487" s="29"/>
      <c r="B487" s="29"/>
      <c r="C487" s="38"/>
      <c r="D487" s="38"/>
      <c r="E487" s="29"/>
      <c r="F487" s="30"/>
      <c r="G487" s="30"/>
      <c r="H487"/>
      <c r="I487"/>
      <c r="J487"/>
      <c r="K487"/>
      <c r="L487"/>
      <c r="M487"/>
      <c r="N487"/>
      <c r="O487"/>
      <c r="P487" s="30"/>
      <c r="Q487" s="30"/>
      <c r="R487" s="30"/>
      <c r="S487"/>
      <c r="T487"/>
      <c r="U487"/>
      <c r="V487"/>
      <c r="W487"/>
      <c r="X487"/>
    </row>
    <row r="488" spans="1:24" ht="12.75">
      <c r="A488" s="29"/>
      <c r="B488" s="29"/>
      <c r="C488" s="38"/>
      <c r="D488" s="38"/>
      <c r="E488" s="29"/>
      <c r="F488" s="30"/>
      <c r="G488" s="30"/>
      <c r="H488"/>
      <c r="I488"/>
      <c r="J488"/>
      <c r="K488"/>
      <c r="L488"/>
      <c r="M488"/>
      <c r="N488"/>
      <c r="O488"/>
      <c r="P488" s="30"/>
      <c r="Q488" s="30"/>
      <c r="R488" s="30"/>
      <c r="S488"/>
      <c r="T488"/>
      <c r="U488"/>
      <c r="V488"/>
      <c r="W488"/>
      <c r="X488"/>
    </row>
    <row r="489" spans="1:24" ht="12.75">
      <c r="A489" s="29"/>
      <c r="B489" s="29"/>
      <c r="C489" s="38"/>
      <c r="D489" s="38"/>
      <c r="E489" s="29"/>
      <c r="F489" s="30"/>
      <c r="G489" s="30"/>
      <c r="H489"/>
      <c r="I489"/>
      <c r="J489"/>
      <c r="K489"/>
      <c r="L489"/>
      <c r="M489"/>
      <c r="N489"/>
      <c r="O489"/>
      <c r="P489" s="30"/>
      <c r="Q489" s="30"/>
      <c r="R489" s="30"/>
      <c r="S489"/>
      <c r="T489"/>
      <c r="U489"/>
      <c r="V489"/>
      <c r="W489"/>
      <c r="X489"/>
    </row>
    <row r="490" spans="1:24" ht="12.75">
      <c r="A490" s="29"/>
      <c r="B490" s="29"/>
      <c r="C490" s="38"/>
      <c r="D490" s="38"/>
      <c r="E490" s="29"/>
      <c r="F490" s="30"/>
      <c r="G490" s="30"/>
      <c r="H490"/>
      <c r="I490"/>
      <c r="J490"/>
      <c r="K490"/>
      <c r="L490"/>
      <c r="M490"/>
      <c r="N490"/>
      <c r="O490"/>
      <c r="P490" s="30"/>
      <c r="Q490" s="30"/>
      <c r="R490" s="30"/>
      <c r="S490"/>
      <c r="T490"/>
      <c r="U490"/>
      <c r="V490"/>
      <c r="W490"/>
      <c r="X490"/>
    </row>
    <row r="491" spans="1:24" ht="12.75">
      <c r="A491" s="29"/>
      <c r="B491" s="29"/>
      <c r="C491" s="38"/>
      <c r="D491" s="38"/>
      <c r="E491" s="29"/>
      <c r="F491" s="30"/>
      <c r="G491" s="30"/>
      <c r="H491"/>
      <c r="I491"/>
      <c r="J491"/>
      <c r="K491"/>
      <c r="L491"/>
      <c r="M491"/>
      <c r="N491"/>
      <c r="O491"/>
      <c r="P491" s="30"/>
      <c r="Q491" s="30"/>
      <c r="R491" s="30"/>
      <c r="S491"/>
      <c r="T491"/>
      <c r="U491"/>
      <c r="V491"/>
      <c r="W491"/>
      <c r="X491"/>
    </row>
    <row r="492" spans="1:24" ht="12.75">
      <c r="A492" s="29"/>
      <c r="B492" s="29"/>
      <c r="C492" s="38"/>
      <c r="D492" s="38"/>
      <c r="E492" s="29"/>
      <c r="F492" s="30"/>
      <c r="G492" s="30"/>
      <c r="H492"/>
      <c r="I492"/>
      <c r="J492"/>
      <c r="K492"/>
      <c r="L492"/>
      <c r="M492"/>
      <c r="N492"/>
      <c r="O492"/>
      <c r="P492" s="30"/>
      <c r="Q492" s="30"/>
      <c r="R492" s="30"/>
      <c r="S492"/>
      <c r="T492"/>
      <c r="U492"/>
      <c r="V492"/>
      <c r="W492"/>
      <c r="X492"/>
    </row>
    <row r="493" spans="1:24" ht="12.75">
      <c r="A493" s="29"/>
      <c r="B493" s="29"/>
      <c r="C493" s="38"/>
      <c r="D493" s="38"/>
      <c r="E493" s="29"/>
      <c r="F493" s="30"/>
      <c r="G493" s="30"/>
      <c r="H493"/>
      <c r="I493"/>
      <c r="J493"/>
      <c r="K493"/>
      <c r="L493"/>
      <c r="M493"/>
      <c r="N493"/>
      <c r="O493"/>
      <c r="P493" s="30"/>
      <c r="Q493" s="30"/>
      <c r="R493" s="30"/>
      <c r="S493"/>
      <c r="T493"/>
      <c r="U493"/>
      <c r="V493"/>
      <c r="W493"/>
      <c r="X493"/>
    </row>
    <row r="494" spans="1:24" ht="12.75">
      <c r="A494" s="29"/>
      <c r="B494" s="29"/>
      <c r="C494" s="38"/>
      <c r="D494" s="38"/>
      <c r="E494" s="29"/>
      <c r="F494" s="30"/>
      <c r="G494" s="30"/>
      <c r="H494"/>
      <c r="I494"/>
      <c r="J494"/>
      <c r="K494"/>
      <c r="L494"/>
      <c r="M494"/>
      <c r="N494"/>
      <c r="O494"/>
      <c r="P494" s="30"/>
      <c r="Q494" s="30"/>
      <c r="R494" s="30"/>
      <c r="S494"/>
      <c r="T494"/>
      <c r="U494"/>
      <c r="V494"/>
      <c r="W494"/>
      <c r="X494"/>
    </row>
    <row r="495" spans="1:24" ht="12.75">
      <c r="A495" s="29"/>
      <c r="B495" s="29"/>
      <c r="C495" s="38"/>
      <c r="D495" s="38"/>
      <c r="E495" s="29"/>
      <c r="F495" s="30"/>
      <c r="G495" s="30"/>
      <c r="H495"/>
      <c r="I495"/>
      <c r="J495"/>
      <c r="K495"/>
      <c r="L495"/>
      <c r="M495"/>
      <c r="N495"/>
      <c r="O495"/>
      <c r="P495" s="30"/>
      <c r="Q495" s="30"/>
      <c r="R495" s="30"/>
      <c r="S495"/>
      <c r="T495"/>
      <c r="U495"/>
      <c r="V495"/>
      <c r="W495"/>
      <c r="X495"/>
    </row>
    <row r="496" spans="1:24" ht="12.75">
      <c r="A496" s="29"/>
      <c r="B496" s="29"/>
      <c r="C496" s="38"/>
      <c r="D496" s="38"/>
      <c r="E496" s="29"/>
      <c r="F496" s="30"/>
      <c r="G496" s="30"/>
      <c r="H496"/>
      <c r="I496"/>
      <c r="J496"/>
      <c r="K496"/>
      <c r="L496"/>
      <c r="M496"/>
      <c r="N496"/>
      <c r="O496"/>
      <c r="P496" s="30"/>
      <c r="Q496" s="30"/>
      <c r="R496" s="30"/>
      <c r="S496"/>
      <c r="T496"/>
      <c r="U496"/>
      <c r="V496"/>
      <c r="W496"/>
      <c r="X496"/>
    </row>
    <row r="497" spans="1:24" ht="12.75">
      <c r="A497" s="29"/>
      <c r="B497" s="29"/>
      <c r="C497" s="38"/>
      <c r="D497" s="38"/>
      <c r="E497" s="29"/>
      <c r="F497" s="30"/>
      <c r="G497" s="30"/>
      <c r="H497"/>
      <c r="I497"/>
      <c r="J497"/>
      <c r="K497"/>
      <c r="L497"/>
      <c r="M497"/>
      <c r="N497"/>
      <c r="O497"/>
      <c r="P497" s="30"/>
      <c r="Q497" s="30"/>
      <c r="R497" s="30"/>
      <c r="S497"/>
      <c r="T497"/>
      <c r="U497"/>
      <c r="V497"/>
      <c r="W497"/>
      <c r="X497"/>
    </row>
    <row r="498" spans="1:24" ht="12.75">
      <c r="A498" s="29"/>
      <c r="B498" s="29"/>
      <c r="C498" s="38"/>
      <c r="D498" s="38"/>
      <c r="E498" s="29"/>
      <c r="F498" s="30"/>
      <c r="G498" s="30"/>
      <c r="H498"/>
      <c r="I498"/>
      <c r="J498"/>
      <c r="K498"/>
      <c r="L498"/>
      <c r="M498"/>
      <c r="N498"/>
      <c r="O498"/>
      <c r="P498" s="30"/>
      <c r="Q498" s="30"/>
      <c r="R498" s="30"/>
      <c r="S498"/>
      <c r="T498"/>
      <c r="U498"/>
      <c r="V498"/>
      <c r="W498"/>
      <c r="X498"/>
    </row>
    <row r="499" spans="1:24" ht="12.75">
      <c r="A499" s="29"/>
      <c r="B499" s="29"/>
      <c r="C499" s="38"/>
      <c r="D499" s="38"/>
      <c r="E499" s="29"/>
      <c r="F499" s="30"/>
      <c r="G499" s="30"/>
      <c r="H499"/>
      <c r="I499"/>
      <c r="J499"/>
      <c r="K499"/>
      <c r="L499"/>
      <c r="M499"/>
      <c r="N499"/>
      <c r="O499"/>
      <c r="P499" s="30"/>
      <c r="Q499" s="30"/>
      <c r="R499" s="30"/>
      <c r="S499"/>
      <c r="T499"/>
      <c r="U499"/>
      <c r="V499"/>
      <c r="W499"/>
      <c r="X499"/>
    </row>
    <row r="500" spans="1:24" ht="12.75">
      <c r="A500" s="29"/>
      <c r="B500" s="29"/>
      <c r="C500" s="38"/>
      <c r="D500" s="38"/>
      <c r="E500" s="29"/>
      <c r="F500" s="30"/>
      <c r="G500" s="30"/>
      <c r="H500"/>
      <c r="I500"/>
      <c r="J500"/>
      <c r="K500"/>
      <c r="L500"/>
      <c r="M500"/>
      <c r="N500"/>
      <c r="O500"/>
      <c r="P500" s="30"/>
      <c r="Q500" s="30"/>
      <c r="R500" s="30"/>
      <c r="S500"/>
      <c r="T500"/>
      <c r="U500"/>
      <c r="V500"/>
      <c r="W500"/>
      <c r="X500"/>
    </row>
    <row r="501" spans="1:24" ht="12.75">
      <c r="A501" s="29"/>
      <c r="B501" s="29"/>
      <c r="C501" s="38"/>
      <c r="D501" s="38"/>
      <c r="E501" s="29"/>
      <c r="F501" s="30"/>
      <c r="G501" s="30"/>
      <c r="H501"/>
      <c r="I501"/>
      <c r="J501"/>
      <c r="K501"/>
      <c r="L501"/>
      <c r="M501"/>
      <c r="N501"/>
      <c r="O501"/>
      <c r="P501" s="30"/>
      <c r="Q501" s="30"/>
      <c r="R501" s="30"/>
      <c r="S501"/>
      <c r="T501"/>
      <c r="U501"/>
      <c r="V501"/>
      <c r="W501"/>
      <c r="X501"/>
    </row>
    <row r="502" spans="1:24" ht="12.75">
      <c r="A502" s="29"/>
      <c r="B502" s="29"/>
      <c r="C502" s="38"/>
      <c r="D502" s="38"/>
      <c r="E502" s="29"/>
      <c r="F502" s="30"/>
      <c r="G502" s="30"/>
      <c r="H502"/>
      <c r="I502"/>
      <c r="J502"/>
      <c r="K502"/>
      <c r="L502"/>
      <c r="M502"/>
      <c r="N502"/>
      <c r="O502"/>
      <c r="P502" s="30"/>
      <c r="Q502" s="30"/>
      <c r="R502" s="30"/>
      <c r="S502"/>
      <c r="T502"/>
      <c r="U502"/>
      <c r="V502"/>
      <c r="W502"/>
      <c r="X502"/>
    </row>
    <row r="503" spans="1:24" ht="12.75">
      <c r="A503" s="29"/>
      <c r="B503" s="29"/>
      <c r="C503" s="38"/>
      <c r="D503" s="38"/>
      <c r="E503" s="29"/>
      <c r="F503" s="30"/>
      <c r="G503" s="30"/>
      <c r="H503"/>
      <c r="I503"/>
      <c r="J503"/>
      <c r="K503"/>
      <c r="L503"/>
      <c r="M503"/>
      <c r="N503"/>
      <c r="O503"/>
      <c r="P503" s="30"/>
      <c r="Q503" s="30"/>
      <c r="R503" s="30"/>
      <c r="S503"/>
      <c r="T503"/>
      <c r="U503"/>
      <c r="V503"/>
      <c r="W503"/>
      <c r="X503"/>
    </row>
    <row r="504" spans="1:24" ht="12.75">
      <c r="A504" s="29"/>
      <c r="B504" s="29"/>
      <c r="C504" s="38"/>
      <c r="D504" s="38"/>
      <c r="E504" s="29"/>
      <c r="F504" s="30"/>
      <c r="G504" s="30"/>
      <c r="H504"/>
      <c r="I504"/>
      <c r="J504"/>
      <c r="K504"/>
      <c r="L504"/>
      <c r="M504"/>
      <c r="N504"/>
      <c r="O504"/>
      <c r="P504" s="30"/>
      <c r="Q504" s="30"/>
      <c r="R504" s="30"/>
      <c r="S504"/>
      <c r="T504"/>
      <c r="U504"/>
      <c r="V504"/>
      <c r="W504"/>
      <c r="X504"/>
    </row>
    <row r="505" spans="1:24" ht="12.75">
      <c r="A505" s="29"/>
      <c r="B505" s="29"/>
      <c r="C505" s="38"/>
      <c r="D505" s="38"/>
      <c r="E505" s="29"/>
      <c r="F505" s="30"/>
      <c r="G505" s="30"/>
      <c r="H505"/>
      <c r="I505"/>
      <c r="J505"/>
      <c r="K505"/>
      <c r="L505"/>
      <c r="M505"/>
      <c r="N505"/>
      <c r="O505"/>
      <c r="P505" s="30"/>
      <c r="Q505" s="30"/>
      <c r="R505" s="30"/>
      <c r="S505"/>
      <c r="T505"/>
      <c r="U505"/>
      <c r="V505"/>
      <c r="W505"/>
      <c r="X505"/>
    </row>
    <row r="506" spans="1:24" ht="12.75">
      <c r="A506" s="29"/>
      <c r="B506" s="29"/>
      <c r="C506" s="38"/>
      <c r="D506" s="38"/>
      <c r="E506" s="29"/>
      <c r="F506" s="30"/>
      <c r="G506" s="30"/>
      <c r="H506"/>
      <c r="I506"/>
      <c r="J506"/>
      <c r="K506"/>
      <c r="L506"/>
      <c r="M506"/>
      <c r="N506"/>
      <c r="O506"/>
      <c r="P506" s="30"/>
      <c r="Q506" s="30"/>
      <c r="R506" s="30"/>
      <c r="S506"/>
      <c r="T506"/>
      <c r="U506"/>
      <c r="V506"/>
      <c r="W506"/>
      <c r="X506"/>
    </row>
    <row r="507" spans="1:24" ht="12.75">
      <c r="A507" s="29"/>
      <c r="B507" s="29"/>
      <c r="C507" s="38"/>
      <c r="D507" s="38"/>
      <c r="E507" s="29"/>
      <c r="F507" s="30"/>
      <c r="G507" s="30"/>
      <c r="H507"/>
      <c r="I507"/>
      <c r="J507"/>
      <c r="K507"/>
      <c r="L507"/>
      <c r="M507"/>
      <c r="N507"/>
      <c r="O507"/>
      <c r="P507" s="30"/>
      <c r="Q507" s="30"/>
      <c r="R507" s="30"/>
      <c r="S507"/>
      <c r="T507"/>
      <c r="U507"/>
      <c r="V507"/>
      <c r="W507"/>
      <c r="X507"/>
    </row>
    <row r="508" spans="1:24" ht="12.75">
      <c r="A508" s="29"/>
      <c r="B508" s="29"/>
      <c r="C508" s="38"/>
      <c r="D508" s="38"/>
      <c r="E508" s="29"/>
      <c r="F508" s="30"/>
      <c r="G508" s="30"/>
      <c r="H508"/>
      <c r="I508"/>
      <c r="J508"/>
      <c r="K508"/>
      <c r="L508"/>
      <c r="M508"/>
      <c r="N508"/>
      <c r="O508"/>
      <c r="P508" s="30"/>
      <c r="Q508" s="30"/>
      <c r="R508" s="30"/>
      <c r="S508"/>
      <c r="T508"/>
      <c r="U508"/>
      <c r="V508"/>
      <c r="W508"/>
      <c r="X508"/>
    </row>
    <row r="509" spans="1:24" ht="12.75">
      <c r="A509" s="29"/>
      <c r="B509" s="29"/>
      <c r="C509" s="38"/>
      <c r="D509" s="38"/>
      <c r="E509" s="29"/>
      <c r="F509" s="30"/>
      <c r="G509" s="30"/>
      <c r="H509"/>
      <c r="I509"/>
      <c r="J509"/>
      <c r="K509"/>
      <c r="L509"/>
      <c r="M509"/>
      <c r="N509"/>
      <c r="O509"/>
      <c r="P509" s="30"/>
      <c r="Q509" s="30"/>
      <c r="R509" s="30"/>
      <c r="S509"/>
      <c r="T509"/>
      <c r="U509"/>
      <c r="V509"/>
      <c r="W509"/>
      <c r="X509"/>
    </row>
    <row r="510" spans="1:24" ht="12.75">
      <c r="A510" s="29"/>
      <c r="B510" s="29"/>
      <c r="C510" s="38"/>
      <c r="D510" s="38"/>
      <c r="E510" s="29"/>
      <c r="F510" s="30"/>
      <c r="G510" s="30"/>
      <c r="H510"/>
      <c r="I510"/>
      <c r="J510"/>
      <c r="K510"/>
      <c r="L510"/>
      <c r="M510"/>
      <c r="N510"/>
      <c r="O510"/>
      <c r="P510" s="30"/>
      <c r="Q510" s="30"/>
      <c r="R510" s="30"/>
      <c r="S510"/>
      <c r="T510"/>
      <c r="U510"/>
      <c r="V510"/>
      <c r="W510"/>
      <c r="X510"/>
    </row>
    <row r="511" spans="1:24" ht="12.75">
      <c r="A511" s="29"/>
      <c r="B511" s="29"/>
      <c r="C511" s="38"/>
      <c r="D511" s="38"/>
      <c r="E511" s="29"/>
      <c r="F511" s="30"/>
      <c r="G511" s="30"/>
      <c r="H511"/>
      <c r="I511"/>
      <c r="J511"/>
      <c r="K511"/>
      <c r="L511"/>
      <c r="M511"/>
      <c r="N511"/>
      <c r="O511"/>
      <c r="P511" s="30"/>
      <c r="Q511" s="30"/>
      <c r="R511" s="30"/>
      <c r="S511"/>
      <c r="T511"/>
      <c r="U511"/>
      <c r="V511"/>
      <c r="W511"/>
      <c r="X511"/>
    </row>
    <row r="512" spans="1:24" ht="12.75">
      <c r="A512" s="29"/>
      <c r="B512" s="29"/>
      <c r="C512" s="38"/>
      <c r="D512" s="38"/>
      <c r="E512" s="29"/>
      <c r="F512" s="30"/>
      <c r="G512" s="30"/>
      <c r="H512"/>
      <c r="I512"/>
      <c r="J512"/>
      <c r="K512"/>
      <c r="L512"/>
      <c r="M512"/>
      <c r="N512"/>
      <c r="O512"/>
      <c r="P512" s="30"/>
      <c r="Q512" s="30"/>
      <c r="R512" s="30"/>
      <c r="S512"/>
      <c r="T512"/>
      <c r="U512"/>
      <c r="V512"/>
      <c r="W512"/>
      <c r="X512"/>
    </row>
    <row r="513" spans="1:24" ht="12.75">
      <c r="A513" s="29"/>
      <c r="B513" s="29"/>
      <c r="C513" s="38"/>
      <c r="D513" s="38"/>
      <c r="E513" s="29"/>
      <c r="F513" s="30"/>
      <c r="G513" s="30"/>
      <c r="H513"/>
      <c r="I513"/>
      <c r="J513"/>
      <c r="K513"/>
      <c r="L513"/>
      <c r="M513"/>
      <c r="N513"/>
      <c r="O513"/>
      <c r="P513" s="30"/>
      <c r="Q513" s="30"/>
      <c r="R513" s="30"/>
      <c r="S513"/>
      <c r="T513"/>
      <c r="U513"/>
      <c r="V513"/>
      <c r="W513"/>
      <c r="X513"/>
    </row>
    <row r="514" spans="1:24" ht="12.75">
      <c r="A514" s="29"/>
      <c r="B514" s="29"/>
      <c r="C514" s="38"/>
      <c r="D514" s="38"/>
      <c r="E514" s="29"/>
      <c r="F514" s="30"/>
      <c r="G514" s="30"/>
      <c r="H514"/>
      <c r="I514"/>
      <c r="J514"/>
      <c r="K514"/>
      <c r="L514"/>
      <c r="M514"/>
      <c r="N514"/>
      <c r="O514"/>
      <c r="P514" s="30"/>
      <c r="Q514" s="30"/>
      <c r="R514" s="30"/>
      <c r="S514"/>
      <c r="T514"/>
      <c r="U514"/>
      <c r="V514"/>
      <c r="W514"/>
      <c r="X514"/>
    </row>
    <row r="515" spans="1:24" ht="12.75">
      <c r="A515" s="29"/>
      <c r="B515" s="29"/>
      <c r="C515" s="38"/>
      <c r="D515" s="38"/>
      <c r="E515" s="29"/>
      <c r="F515" s="30"/>
      <c r="G515" s="30"/>
      <c r="H515"/>
      <c r="I515"/>
      <c r="J515"/>
      <c r="K515"/>
      <c r="L515"/>
      <c r="M515"/>
      <c r="N515"/>
      <c r="O515"/>
      <c r="P515" s="30"/>
      <c r="Q515" s="30"/>
      <c r="R515" s="30"/>
      <c r="S515"/>
      <c r="T515"/>
      <c r="U515"/>
      <c r="V515"/>
      <c r="W515"/>
      <c r="X515"/>
    </row>
    <row r="516" spans="1:24" ht="12.75">
      <c r="A516" s="29"/>
      <c r="B516" s="29"/>
      <c r="C516" s="38"/>
      <c r="D516" s="38"/>
      <c r="E516" s="29"/>
      <c r="F516" s="30"/>
      <c r="G516" s="30"/>
      <c r="H516"/>
      <c r="I516"/>
      <c r="J516"/>
      <c r="K516"/>
      <c r="L516"/>
      <c r="M516"/>
      <c r="N516"/>
      <c r="O516"/>
      <c r="P516" s="30"/>
      <c r="Q516" s="30"/>
      <c r="R516" s="30"/>
      <c r="S516"/>
      <c r="T516"/>
      <c r="U516"/>
      <c r="V516"/>
      <c r="W516"/>
      <c r="X516"/>
    </row>
    <row r="517" spans="1:24" ht="12.75">
      <c r="A517" s="29"/>
      <c r="B517" s="29"/>
      <c r="C517" s="38"/>
      <c r="D517" s="38"/>
      <c r="E517" s="29"/>
      <c r="F517" s="30"/>
      <c r="G517" s="30"/>
      <c r="H517"/>
      <c r="I517"/>
      <c r="J517"/>
      <c r="K517"/>
      <c r="L517"/>
      <c r="M517"/>
      <c r="N517"/>
      <c r="O517"/>
      <c r="P517" s="30"/>
      <c r="Q517" s="30"/>
      <c r="R517" s="30"/>
      <c r="S517"/>
      <c r="T517"/>
      <c r="U517"/>
      <c r="V517"/>
      <c r="W517"/>
      <c r="X517"/>
    </row>
    <row r="518" spans="1:24" ht="12.75">
      <c r="A518" s="29"/>
      <c r="B518" s="29"/>
      <c r="C518" s="38"/>
      <c r="D518" s="38"/>
      <c r="E518" s="29"/>
      <c r="F518" s="30"/>
      <c r="G518" s="30"/>
      <c r="H518"/>
      <c r="I518"/>
      <c r="J518"/>
      <c r="K518"/>
      <c r="L518"/>
      <c r="M518"/>
      <c r="N518"/>
      <c r="O518"/>
      <c r="P518" s="30"/>
      <c r="Q518" s="30"/>
      <c r="R518" s="30"/>
      <c r="S518"/>
      <c r="T518"/>
      <c r="U518"/>
      <c r="V518"/>
      <c r="W518"/>
      <c r="X518"/>
    </row>
    <row r="519" spans="1:24" ht="12.75">
      <c r="A519" s="29"/>
      <c r="B519" s="29"/>
      <c r="C519" s="38"/>
      <c r="D519" s="38"/>
      <c r="E519" s="29"/>
      <c r="F519" s="30"/>
      <c r="G519" s="30"/>
      <c r="H519"/>
      <c r="I519"/>
      <c r="J519"/>
      <c r="K519"/>
      <c r="L519"/>
      <c r="M519"/>
      <c r="N519"/>
      <c r="O519"/>
      <c r="P519" s="30"/>
      <c r="Q519" s="30"/>
      <c r="R519" s="30"/>
      <c r="S519"/>
      <c r="T519"/>
      <c r="U519"/>
      <c r="V519"/>
      <c r="W519"/>
      <c r="X519"/>
    </row>
    <row r="520" spans="1:24" ht="12.75">
      <c r="A520" s="29"/>
      <c r="B520" s="29"/>
      <c r="C520" s="38"/>
      <c r="D520" s="38"/>
      <c r="E520" s="29"/>
      <c r="F520" s="30"/>
      <c r="G520" s="30"/>
      <c r="H520"/>
      <c r="I520"/>
      <c r="J520"/>
      <c r="K520"/>
      <c r="L520"/>
      <c r="M520"/>
      <c r="N520"/>
      <c r="O520"/>
      <c r="P520" s="30"/>
      <c r="Q520" s="30"/>
      <c r="R520" s="30"/>
      <c r="S520"/>
      <c r="T520"/>
      <c r="U520"/>
      <c r="V520"/>
      <c r="W520"/>
      <c r="X520"/>
    </row>
    <row r="521" spans="1:24" ht="12.75">
      <c r="A521" s="29"/>
      <c r="B521" s="29"/>
      <c r="C521" s="38"/>
      <c r="D521" s="38"/>
      <c r="E521" s="29"/>
      <c r="F521" s="30"/>
      <c r="G521" s="30"/>
      <c r="H521"/>
      <c r="I521"/>
      <c r="J521"/>
      <c r="K521"/>
      <c r="L521"/>
      <c r="M521"/>
      <c r="N521"/>
      <c r="O521"/>
      <c r="P521" s="30"/>
      <c r="Q521" s="30"/>
      <c r="R521" s="30"/>
      <c r="S521"/>
      <c r="T521"/>
      <c r="U521"/>
      <c r="V521"/>
      <c r="W521"/>
      <c r="X521"/>
    </row>
    <row r="522" spans="1:24" ht="12.75">
      <c r="A522" s="29"/>
      <c r="B522" s="29"/>
      <c r="C522" s="38"/>
      <c r="D522" s="38"/>
      <c r="E522" s="29"/>
      <c r="F522" s="30"/>
      <c r="G522" s="30"/>
      <c r="H522"/>
      <c r="I522"/>
      <c r="J522"/>
      <c r="K522"/>
      <c r="L522"/>
      <c r="M522"/>
      <c r="N522"/>
      <c r="O522"/>
      <c r="P522" s="30"/>
      <c r="Q522" s="30"/>
      <c r="R522" s="30"/>
      <c r="S522"/>
      <c r="T522"/>
      <c r="U522"/>
      <c r="V522"/>
      <c r="W522"/>
      <c r="X522"/>
    </row>
    <row r="523" spans="1:24" ht="12.75">
      <c r="A523" s="29"/>
      <c r="B523" s="29"/>
      <c r="C523" s="38"/>
      <c r="D523" s="38"/>
      <c r="E523" s="29"/>
      <c r="F523" s="30"/>
      <c r="G523" s="30"/>
      <c r="H523"/>
      <c r="I523"/>
      <c r="J523"/>
      <c r="K523"/>
      <c r="L523"/>
      <c r="M523"/>
      <c r="N523"/>
      <c r="O523"/>
      <c r="P523" s="30"/>
      <c r="Q523" s="30"/>
      <c r="R523" s="30"/>
      <c r="S523"/>
      <c r="T523"/>
      <c r="U523"/>
      <c r="V523"/>
      <c r="W523"/>
      <c r="X523"/>
    </row>
    <row r="524" spans="1:24" ht="12.75">
      <c r="A524" s="29"/>
      <c r="B524" s="29"/>
      <c r="C524" s="38"/>
      <c r="D524" s="38"/>
      <c r="E524" s="29"/>
      <c r="F524" s="30"/>
      <c r="G524" s="30"/>
      <c r="H524"/>
      <c r="I524"/>
      <c r="J524"/>
      <c r="K524"/>
      <c r="L524"/>
      <c r="M524"/>
      <c r="N524"/>
      <c r="O524"/>
      <c r="P524" s="30"/>
      <c r="Q524" s="30"/>
      <c r="R524" s="30"/>
      <c r="S524"/>
      <c r="T524"/>
      <c r="U524"/>
      <c r="V524"/>
      <c r="W524"/>
      <c r="X524"/>
    </row>
    <row r="525" spans="1:24" ht="12.75">
      <c r="A525" s="29"/>
      <c r="B525" s="29"/>
      <c r="C525" s="38"/>
      <c r="D525" s="38"/>
      <c r="E525" s="29"/>
      <c r="F525" s="30"/>
      <c r="G525" s="30"/>
      <c r="H525"/>
      <c r="I525"/>
      <c r="J525"/>
      <c r="K525"/>
      <c r="L525"/>
      <c r="M525"/>
      <c r="N525"/>
      <c r="O525"/>
      <c r="P525" s="30"/>
      <c r="Q525" s="30"/>
      <c r="R525" s="30"/>
      <c r="S525"/>
      <c r="T525"/>
      <c r="U525"/>
      <c r="V525"/>
      <c r="W525"/>
      <c r="X525"/>
    </row>
    <row r="526" spans="1:24" ht="12.75">
      <c r="A526" s="29"/>
      <c r="B526" s="29"/>
      <c r="C526" s="38"/>
      <c r="D526" s="38"/>
      <c r="E526" s="29"/>
      <c r="F526" s="30"/>
      <c r="G526" s="30"/>
      <c r="H526"/>
      <c r="I526"/>
      <c r="J526"/>
      <c r="K526"/>
      <c r="L526"/>
      <c r="M526"/>
      <c r="N526"/>
      <c r="O526"/>
      <c r="P526" s="30"/>
      <c r="Q526" s="30"/>
      <c r="R526" s="30"/>
      <c r="S526"/>
      <c r="T526"/>
      <c r="U526"/>
      <c r="V526"/>
      <c r="W526"/>
      <c r="X526"/>
    </row>
    <row r="527" spans="1:24" ht="12.75">
      <c r="A527" s="29"/>
      <c r="B527" s="29"/>
      <c r="C527" s="38"/>
      <c r="D527" s="38"/>
      <c r="E527" s="29"/>
      <c r="F527" s="30"/>
      <c r="G527" s="30"/>
      <c r="H527"/>
      <c r="I527"/>
      <c r="J527"/>
      <c r="K527"/>
      <c r="L527"/>
      <c r="M527"/>
      <c r="N527"/>
      <c r="O527"/>
      <c r="P527" s="30"/>
      <c r="Q527" s="30"/>
      <c r="R527" s="30"/>
      <c r="S527"/>
      <c r="T527"/>
      <c r="U527"/>
      <c r="V527"/>
      <c r="W527"/>
      <c r="X527"/>
    </row>
    <row r="528" spans="1:24" ht="12.75">
      <c r="A528" s="29"/>
      <c r="B528" s="29"/>
      <c r="C528" s="38"/>
      <c r="D528" s="38"/>
      <c r="E528" s="29"/>
      <c r="F528" s="30"/>
      <c r="G528" s="30"/>
      <c r="H528"/>
      <c r="I528"/>
      <c r="J528"/>
      <c r="K528"/>
      <c r="L528"/>
      <c r="M528"/>
      <c r="N528"/>
      <c r="O528"/>
      <c r="P528" s="30"/>
      <c r="Q528" s="30"/>
      <c r="R528" s="30"/>
      <c r="S528"/>
      <c r="T528"/>
      <c r="U528"/>
      <c r="V528"/>
      <c r="W528"/>
      <c r="X528"/>
    </row>
    <row r="529" spans="1:24" ht="12.75">
      <c r="A529" s="29"/>
      <c r="B529" s="29"/>
      <c r="C529" s="38"/>
      <c r="D529" s="38"/>
      <c r="E529" s="29"/>
      <c r="F529" s="30"/>
      <c r="G529" s="30"/>
      <c r="H529"/>
      <c r="I529"/>
      <c r="J529"/>
      <c r="K529"/>
      <c r="L529"/>
      <c r="M529"/>
      <c r="N529"/>
      <c r="O529"/>
      <c r="P529" s="30"/>
      <c r="Q529" s="30"/>
      <c r="R529" s="30"/>
      <c r="S529"/>
      <c r="T529"/>
      <c r="U529"/>
      <c r="V529"/>
      <c r="W529"/>
      <c r="X529"/>
    </row>
    <row r="530" spans="1:24" ht="12.75">
      <c r="A530" s="29"/>
      <c r="B530" s="29"/>
      <c r="C530" s="38"/>
      <c r="D530" s="38"/>
      <c r="E530" s="29"/>
      <c r="F530" s="30"/>
      <c r="G530" s="30"/>
      <c r="H530"/>
      <c r="I530"/>
      <c r="J530"/>
      <c r="K530"/>
      <c r="L530"/>
      <c r="M530"/>
      <c r="N530"/>
      <c r="O530"/>
      <c r="P530" s="30"/>
      <c r="Q530" s="30"/>
      <c r="R530" s="30"/>
      <c r="S530"/>
      <c r="T530"/>
      <c r="U530"/>
      <c r="V530"/>
      <c r="W530"/>
      <c r="X530"/>
    </row>
    <row r="531" spans="1:24" ht="12.75">
      <c r="A531" s="29"/>
      <c r="B531" s="29"/>
      <c r="C531" s="38"/>
      <c r="D531" s="38"/>
      <c r="E531" s="29"/>
      <c r="F531" s="30"/>
      <c r="G531" s="30"/>
      <c r="H531"/>
      <c r="I531"/>
      <c r="J531"/>
      <c r="K531"/>
      <c r="L531"/>
      <c r="M531"/>
      <c r="N531"/>
      <c r="O531"/>
      <c r="P531" s="30"/>
      <c r="Q531" s="30"/>
      <c r="R531" s="30"/>
      <c r="S531"/>
      <c r="T531"/>
      <c r="U531"/>
      <c r="V531"/>
      <c r="W531"/>
      <c r="X531"/>
    </row>
    <row r="532" spans="1:24" ht="12.75">
      <c r="A532" s="29"/>
      <c r="B532" s="29"/>
      <c r="C532" s="38"/>
      <c r="D532" s="38"/>
      <c r="E532" s="29"/>
      <c r="F532" s="30"/>
      <c r="G532" s="30"/>
      <c r="H532"/>
      <c r="I532"/>
      <c r="J532"/>
      <c r="K532"/>
      <c r="L532"/>
      <c r="M532"/>
      <c r="N532"/>
      <c r="O532"/>
      <c r="P532" s="30"/>
      <c r="Q532" s="30"/>
      <c r="R532" s="30"/>
      <c r="S532"/>
      <c r="T532"/>
      <c r="U532"/>
      <c r="V532"/>
      <c r="W532"/>
      <c r="X532"/>
    </row>
    <row r="533" spans="1:24" ht="12.75">
      <c r="A533" s="29"/>
      <c r="B533" s="29"/>
      <c r="C533" s="38"/>
      <c r="D533" s="38"/>
      <c r="E533" s="29"/>
      <c r="F533" s="30"/>
      <c r="G533" s="30"/>
      <c r="H533"/>
      <c r="I533"/>
      <c r="J533"/>
      <c r="K533"/>
      <c r="L533"/>
      <c r="M533"/>
      <c r="N533"/>
      <c r="O533"/>
      <c r="P533" s="30"/>
      <c r="Q533" s="30"/>
      <c r="R533" s="30"/>
      <c r="S533"/>
      <c r="T533"/>
      <c r="U533"/>
      <c r="V533"/>
      <c r="W533"/>
      <c r="X533"/>
    </row>
    <row r="534" spans="1:24" ht="12.75">
      <c r="A534" s="29"/>
      <c r="B534" s="29"/>
      <c r="C534" s="38"/>
      <c r="D534" s="38"/>
      <c r="E534" s="29"/>
      <c r="F534" s="30"/>
      <c r="G534" s="30"/>
      <c r="H534"/>
      <c r="I534"/>
      <c r="J534"/>
      <c r="K534"/>
      <c r="L534"/>
      <c r="M534"/>
      <c r="N534"/>
      <c r="O534"/>
      <c r="P534" s="30"/>
      <c r="Q534" s="30"/>
      <c r="R534" s="30"/>
      <c r="S534"/>
      <c r="T534"/>
      <c r="U534"/>
      <c r="V534"/>
      <c r="W534"/>
      <c r="X534"/>
    </row>
    <row r="535" spans="1:24" ht="12.75">
      <c r="A535" s="29"/>
      <c r="B535" s="29"/>
      <c r="C535" s="38"/>
      <c r="D535" s="38"/>
      <c r="E535" s="29"/>
      <c r="F535" s="30"/>
      <c r="G535" s="30"/>
      <c r="H535"/>
      <c r="I535"/>
      <c r="J535"/>
      <c r="K535"/>
      <c r="L535"/>
      <c r="M535"/>
      <c r="N535"/>
      <c r="O535"/>
      <c r="P535" s="30"/>
      <c r="Q535" s="30"/>
      <c r="R535" s="30"/>
      <c r="S535"/>
      <c r="T535"/>
      <c r="U535"/>
      <c r="V535"/>
      <c r="W535"/>
      <c r="X535"/>
    </row>
    <row r="536" spans="1:24" ht="12.75">
      <c r="A536" s="29"/>
      <c r="B536" s="29"/>
      <c r="C536" s="38"/>
      <c r="D536" s="38"/>
      <c r="E536" s="29"/>
      <c r="F536" s="30"/>
      <c r="G536" s="30"/>
      <c r="H536"/>
      <c r="I536"/>
      <c r="J536"/>
      <c r="K536"/>
      <c r="L536"/>
      <c r="M536"/>
      <c r="N536"/>
      <c r="O536"/>
      <c r="P536" s="30"/>
      <c r="Q536" s="30"/>
      <c r="R536" s="30"/>
      <c r="S536"/>
      <c r="T536"/>
      <c r="U536"/>
      <c r="V536"/>
      <c r="W536"/>
      <c r="X536"/>
    </row>
    <row r="537" spans="1:24" ht="12.75">
      <c r="A537" s="29"/>
      <c r="B537" s="29"/>
      <c r="C537" s="38"/>
      <c r="D537" s="38"/>
      <c r="E537" s="29"/>
      <c r="F537" s="30"/>
      <c r="G537" s="30"/>
      <c r="H537"/>
      <c r="I537"/>
      <c r="J537"/>
      <c r="K537"/>
      <c r="L537"/>
      <c r="M537"/>
      <c r="N537"/>
      <c r="O537"/>
      <c r="P537" s="30"/>
      <c r="Q537" s="30"/>
      <c r="R537" s="30"/>
      <c r="S537"/>
      <c r="T537"/>
      <c r="U537"/>
      <c r="V537"/>
      <c r="W537"/>
      <c r="X537"/>
    </row>
    <row r="538" spans="1:24" ht="12.75">
      <c r="A538" s="29"/>
      <c r="B538" s="29"/>
      <c r="C538" s="38"/>
      <c r="D538" s="38"/>
      <c r="E538" s="29"/>
      <c r="F538" s="30"/>
      <c r="G538" s="30"/>
      <c r="H538"/>
      <c r="I538"/>
      <c r="J538"/>
      <c r="K538"/>
      <c r="L538"/>
      <c r="M538"/>
      <c r="N538"/>
      <c r="O538"/>
      <c r="P538" s="30"/>
      <c r="Q538" s="30"/>
      <c r="R538" s="30"/>
      <c r="S538"/>
      <c r="T538"/>
      <c r="U538"/>
      <c r="V538"/>
      <c r="W538"/>
      <c r="X538"/>
    </row>
    <row r="539" spans="1:24" ht="12.75">
      <c r="A539" s="29"/>
      <c r="B539" s="29"/>
      <c r="C539" s="38"/>
      <c r="D539" s="38"/>
      <c r="E539" s="29"/>
      <c r="F539" s="30"/>
      <c r="G539" s="30"/>
      <c r="H539"/>
      <c r="I539"/>
      <c r="J539"/>
      <c r="K539"/>
      <c r="L539"/>
      <c r="M539"/>
      <c r="N539"/>
      <c r="O539"/>
      <c r="P539" s="30"/>
      <c r="Q539" s="30"/>
      <c r="R539" s="30"/>
      <c r="S539"/>
      <c r="T539"/>
      <c r="U539"/>
      <c r="V539"/>
      <c r="W539"/>
      <c r="X539"/>
    </row>
    <row r="540" spans="1:24" ht="12.75">
      <c r="A540" s="29"/>
      <c r="B540" s="29"/>
      <c r="C540" s="38"/>
      <c r="D540" s="38"/>
      <c r="E540" s="29"/>
      <c r="F540" s="30"/>
      <c r="G540" s="30"/>
      <c r="H540"/>
      <c r="I540"/>
      <c r="J540"/>
      <c r="K540"/>
      <c r="L540"/>
      <c r="M540"/>
      <c r="N540"/>
      <c r="O540"/>
      <c r="P540" s="30"/>
      <c r="Q540" s="30"/>
      <c r="R540" s="30"/>
      <c r="S540"/>
      <c r="T540"/>
      <c r="U540"/>
      <c r="V540"/>
      <c r="W540"/>
      <c r="X540"/>
    </row>
    <row r="541" spans="1:24" ht="12.75">
      <c r="A541" s="29"/>
      <c r="B541" s="29"/>
      <c r="C541" s="38"/>
      <c r="D541" s="38"/>
      <c r="E541" s="29"/>
      <c r="F541" s="30"/>
      <c r="G541" s="30"/>
      <c r="H541"/>
      <c r="I541"/>
      <c r="J541"/>
      <c r="K541"/>
      <c r="L541"/>
      <c r="M541"/>
      <c r="N541"/>
      <c r="O541"/>
      <c r="P541" s="30"/>
      <c r="Q541" s="30"/>
      <c r="R541" s="30"/>
      <c r="S541"/>
      <c r="T541"/>
      <c r="U541"/>
      <c r="V541"/>
      <c r="W541"/>
      <c r="X541"/>
    </row>
    <row r="542" spans="1:24" ht="12.75">
      <c r="A542" s="29"/>
      <c r="B542" s="29"/>
      <c r="C542" s="38"/>
      <c r="D542" s="38"/>
      <c r="E542" s="29"/>
      <c r="F542" s="30"/>
      <c r="G542" s="30"/>
      <c r="H542"/>
      <c r="I542"/>
      <c r="J542"/>
      <c r="K542"/>
      <c r="L542"/>
      <c r="M542"/>
      <c r="N542"/>
      <c r="O542"/>
      <c r="P542" s="30"/>
      <c r="Q542" s="30"/>
      <c r="R542" s="30"/>
      <c r="S542"/>
      <c r="T542"/>
      <c r="U542"/>
      <c r="V542"/>
      <c r="W542"/>
      <c r="X542"/>
    </row>
    <row r="543" spans="1:24" ht="12.75">
      <c r="A543" s="29"/>
      <c r="B543" s="29"/>
      <c r="C543" s="38"/>
      <c r="D543" s="38"/>
      <c r="E543" s="29"/>
      <c r="F543" s="30"/>
      <c r="G543" s="30"/>
      <c r="H543"/>
      <c r="I543"/>
      <c r="J543"/>
      <c r="K543"/>
      <c r="L543"/>
      <c r="M543"/>
      <c r="N543"/>
      <c r="O543"/>
      <c r="P543" s="30"/>
      <c r="Q543" s="30"/>
      <c r="R543" s="30"/>
      <c r="S543"/>
      <c r="T543"/>
      <c r="U543"/>
      <c r="V543"/>
      <c r="W543"/>
      <c r="X543"/>
    </row>
    <row r="544" spans="1:24" ht="12.75">
      <c r="A544" s="29"/>
      <c r="B544" s="29"/>
      <c r="C544" s="38"/>
      <c r="D544" s="38"/>
      <c r="E544" s="29"/>
      <c r="F544" s="30"/>
      <c r="G544" s="30"/>
      <c r="H544"/>
      <c r="I544"/>
      <c r="J544"/>
      <c r="K544"/>
      <c r="L544"/>
      <c r="M544"/>
      <c r="N544"/>
      <c r="O544"/>
      <c r="P544" s="30"/>
      <c r="Q544" s="30"/>
      <c r="R544" s="30"/>
      <c r="S544"/>
      <c r="T544"/>
      <c r="U544"/>
      <c r="V544"/>
      <c r="W544"/>
      <c r="X544"/>
    </row>
    <row r="545" spans="1:24" ht="12.75">
      <c r="A545" s="29"/>
      <c r="B545" s="29"/>
      <c r="C545" s="38"/>
      <c r="D545" s="38"/>
      <c r="E545" s="29"/>
      <c r="F545" s="30"/>
      <c r="G545" s="30"/>
      <c r="H545"/>
      <c r="I545"/>
      <c r="J545"/>
      <c r="K545"/>
      <c r="L545"/>
      <c r="M545"/>
      <c r="N545"/>
      <c r="O545"/>
      <c r="P545" s="30"/>
      <c r="Q545" s="30"/>
      <c r="R545" s="30"/>
      <c r="S545"/>
      <c r="T545"/>
      <c r="U545"/>
      <c r="V545"/>
      <c r="W545"/>
      <c r="X545"/>
    </row>
    <row r="546" spans="1:24" ht="12.75">
      <c r="A546" s="29"/>
      <c r="B546" s="29"/>
      <c r="C546" s="38"/>
      <c r="D546" s="38"/>
      <c r="E546" s="29"/>
      <c r="F546" s="30"/>
      <c r="G546" s="30"/>
      <c r="H546"/>
      <c r="I546"/>
      <c r="J546"/>
      <c r="K546"/>
      <c r="L546"/>
      <c r="M546"/>
      <c r="N546"/>
      <c r="O546"/>
      <c r="P546" s="30"/>
      <c r="Q546" s="30"/>
      <c r="R546" s="30"/>
      <c r="S546"/>
      <c r="T546"/>
      <c r="U546"/>
      <c r="V546"/>
      <c r="W546"/>
      <c r="X546"/>
    </row>
    <row r="547" spans="1:24" ht="12.75">
      <c r="A547" s="29"/>
      <c r="B547" s="29"/>
      <c r="C547" s="38"/>
      <c r="D547" s="38"/>
      <c r="E547" s="29"/>
      <c r="F547" s="30"/>
      <c r="G547" s="30"/>
      <c r="H547"/>
      <c r="I547"/>
      <c r="J547"/>
      <c r="K547"/>
      <c r="L547"/>
      <c r="M547"/>
      <c r="N547"/>
      <c r="O547"/>
      <c r="P547" s="30"/>
      <c r="Q547" s="30"/>
      <c r="R547" s="30"/>
      <c r="S547"/>
      <c r="T547"/>
      <c r="U547"/>
      <c r="V547"/>
      <c r="W547"/>
      <c r="X547"/>
    </row>
    <row r="548" spans="1:24" ht="12.75">
      <c r="A548" s="29"/>
      <c r="B548" s="29"/>
      <c r="C548" s="38"/>
      <c r="D548" s="38"/>
      <c r="E548" s="29"/>
      <c r="F548" s="30"/>
      <c r="G548" s="30"/>
      <c r="H548"/>
      <c r="I548"/>
      <c r="J548"/>
      <c r="K548"/>
      <c r="L548"/>
      <c r="M548"/>
      <c r="N548"/>
      <c r="O548"/>
      <c r="P548" s="30"/>
      <c r="Q548" s="30"/>
      <c r="R548" s="30"/>
      <c r="S548"/>
      <c r="T548"/>
      <c r="U548"/>
      <c r="V548"/>
      <c r="W548"/>
      <c r="X548"/>
    </row>
    <row r="549" spans="1:24" ht="12.75">
      <c r="A549" s="29"/>
      <c r="B549" s="29"/>
      <c r="C549" s="38"/>
      <c r="D549" s="38"/>
      <c r="E549" s="29"/>
      <c r="F549" s="30"/>
      <c r="G549" s="30"/>
      <c r="H549"/>
      <c r="I549"/>
      <c r="J549"/>
      <c r="K549"/>
      <c r="L549"/>
      <c r="M549"/>
      <c r="N549"/>
      <c r="O549"/>
      <c r="P549" s="30"/>
      <c r="Q549" s="30"/>
      <c r="R549" s="30"/>
      <c r="S549"/>
      <c r="T549"/>
      <c r="U549"/>
      <c r="V549"/>
      <c r="W549"/>
      <c r="X549"/>
    </row>
    <row r="550" spans="1:24" ht="12.75">
      <c r="A550" s="29"/>
      <c r="B550" s="29"/>
      <c r="C550" s="38"/>
      <c r="D550" s="38"/>
      <c r="E550" s="29"/>
      <c r="F550" s="30"/>
      <c r="G550" s="30"/>
      <c r="H550"/>
      <c r="I550"/>
      <c r="J550"/>
      <c r="K550"/>
      <c r="L550"/>
      <c r="M550"/>
      <c r="N550"/>
      <c r="O550"/>
      <c r="P550" s="30"/>
      <c r="Q550" s="30"/>
      <c r="R550" s="30"/>
      <c r="S550"/>
      <c r="T550"/>
      <c r="U550"/>
      <c r="V550"/>
      <c r="W550"/>
      <c r="X550"/>
    </row>
    <row r="551" spans="1:24" ht="12.75">
      <c r="A551" s="29"/>
      <c r="B551" s="29"/>
      <c r="C551" s="38"/>
      <c r="D551" s="38"/>
      <c r="E551" s="29"/>
      <c r="F551" s="30"/>
      <c r="G551" s="30"/>
      <c r="H551"/>
      <c r="I551"/>
      <c r="J551"/>
      <c r="K551"/>
      <c r="L551"/>
      <c r="M551"/>
      <c r="N551"/>
      <c r="O551"/>
      <c r="P551" s="30"/>
      <c r="Q551" s="30"/>
      <c r="R551" s="30"/>
      <c r="S551"/>
      <c r="T551"/>
      <c r="U551"/>
      <c r="V551"/>
      <c r="W551"/>
      <c r="X551"/>
    </row>
    <row r="552" spans="1:24" ht="12.75">
      <c r="A552" s="29"/>
      <c r="B552" s="29"/>
      <c r="C552" s="38"/>
      <c r="D552" s="38"/>
      <c r="E552" s="29"/>
      <c r="F552" s="30"/>
      <c r="G552" s="30"/>
      <c r="H552"/>
      <c r="I552"/>
      <c r="J552"/>
      <c r="K552"/>
      <c r="L552"/>
      <c r="M552"/>
      <c r="N552"/>
      <c r="O552"/>
      <c r="P552" s="30"/>
      <c r="Q552" s="30"/>
      <c r="R552" s="30"/>
      <c r="S552"/>
      <c r="T552"/>
      <c r="U552"/>
      <c r="V552"/>
      <c r="W552"/>
      <c r="X552"/>
    </row>
    <row r="553" spans="1:24" ht="12.75">
      <c r="A553" s="29"/>
      <c r="B553" s="29"/>
      <c r="C553" s="38"/>
      <c r="D553" s="38"/>
      <c r="E553" s="29"/>
      <c r="F553" s="30"/>
      <c r="G553" s="30"/>
      <c r="H553"/>
      <c r="I553"/>
      <c r="J553"/>
      <c r="K553"/>
      <c r="L553"/>
      <c r="M553"/>
      <c r="N553"/>
      <c r="O553"/>
      <c r="P553" s="30"/>
      <c r="Q553" s="30"/>
      <c r="R553" s="30"/>
      <c r="S553"/>
      <c r="T553"/>
      <c r="U553"/>
      <c r="V553"/>
      <c r="W553"/>
      <c r="X553"/>
    </row>
    <row r="554" spans="1:24" ht="12.75">
      <c r="A554" s="29"/>
      <c r="B554" s="29"/>
      <c r="C554" s="38"/>
      <c r="D554" s="38"/>
      <c r="E554" s="29"/>
      <c r="F554" s="30"/>
      <c r="G554" s="30"/>
      <c r="H554"/>
      <c r="I554"/>
      <c r="J554"/>
      <c r="K554"/>
      <c r="L554"/>
      <c r="M554"/>
      <c r="N554"/>
      <c r="O554"/>
      <c r="P554" s="30"/>
      <c r="Q554" s="30"/>
      <c r="R554" s="30"/>
      <c r="S554"/>
      <c r="T554"/>
      <c r="U554"/>
      <c r="V554"/>
      <c r="W554"/>
      <c r="X554"/>
    </row>
    <row r="555" spans="1:24" ht="12.75">
      <c r="A555" s="29"/>
      <c r="B555" s="29"/>
      <c r="C555" s="38"/>
      <c r="D555" s="38"/>
      <c r="E555" s="29"/>
      <c r="F555" s="30"/>
      <c r="G555" s="30"/>
      <c r="H555"/>
      <c r="I555"/>
      <c r="J555"/>
      <c r="K555"/>
      <c r="L555"/>
      <c r="M555"/>
      <c r="N555"/>
      <c r="O555"/>
      <c r="P555" s="30"/>
      <c r="Q555" s="30"/>
      <c r="R555" s="30"/>
      <c r="S555"/>
      <c r="T555"/>
      <c r="U555"/>
      <c r="V555"/>
      <c r="W555"/>
      <c r="X555"/>
    </row>
    <row r="556" spans="1:24" ht="12.75">
      <c r="A556" s="29"/>
      <c r="B556" s="29"/>
      <c r="C556" s="38"/>
      <c r="D556" s="38"/>
      <c r="E556" s="29"/>
      <c r="F556" s="30"/>
      <c r="G556" s="30"/>
      <c r="H556"/>
      <c r="I556"/>
      <c r="J556"/>
      <c r="K556"/>
      <c r="L556"/>
      <c r="M556"/>
      <c r="N556"/>
      <c r="O556"/>
      <c r="P556" s="30"/>
      <c r="Q556" s="30"/>
      <c r="R556" s="30"/>
      <c r="S556"/>
      <c r="T556"/>
      <c r="U556"/>
      <c r="V556"/>
      <c r="W556"/>
      <c r="X556"/>
    </row>
    <row r="557" spans="1:24" ht="12.75">
      <c r="A557" s="29"/>
      <c r="B557" s="29"/>
      <c r="C557" s="38"/>
      <c r="D557" s="38"/>
      <c r="E557" s="29"/>
      <c r="F557" s="30"/>
      <c r="G557" s="30"/>
      <c r="H557"/>
      <c r="I557"/>
      <c r="J557"/>
      <c r="K557"/>
      <c r="L557"/>
      <c r="M557"/>
      <c r="N557"/>
      <c r="O557"/>
      <c r="P557" s="30"/>
      <c r="Q557" s="30"/>
      <c r="R557" s="30"/>
      <c r="S557"/>
      <c r="T557"/>
      <c r="U557"/>
      <c r="V557"/>
      <c r="W557"/>
      <c r="X557"/>
    </row>
    <row r="558" spans="1:24" ht="12.75">
      <c r="A558" s="29"/>
      <c r="B558" s="29"/>
      <c r="C558" s="38"/>
      <c r="D558" s="38"/>
      <c r="E558" s="29"/>
      <c r="F558" s="30"/>
      <c r="G558" s="30"/>
      <c r="H558"/>
      <c r="I558"/>
      <c r="J558"/>
      <c r="K558"/>
      <c r="L558"/>
      <c r="M558"/>
      <c r="N558"/>
      <c r="O558"/>
      <c r="P558" s="30"/>
      <c r="Q558" s="30"/>
      <c r="R558" s="30"/>
      <c r="S558"/>
      <c r="T558"/>
      <c r="U558"/>
      <c r="V558"/>
      <c r="W558"/>
      <c r="X558"/>
    </row>
    <row r="559" spans="1:24" ht="12.75">
      <c r="A559" s="29"/>
      <c r="B559" s="29"/>
      <c r="C559" s="38"/>
      <c r="D559" s="38"/>
      <c r="E559" s="29"/>
      <c r="F559" s="30"/>
      <c r="G559" s="30"/>
      <c r="H559"/>
      <c r="I559"/>
      <c r="J559"/>
      <c r="K559"/>
      <c r="L559"/>
      <c r="M559"/>
      <c r="N559"/>
      <c r="O559"/>
      <c r="P559" s="30"/>
      <c r="Q559" s="30"/>
      <c r="R559" s="30"/>
      <c r="S559"/>
      <c r="T559"/>
      <c r="U559"/>
      <c r="V559"/>
      <c r="W559"/>
      <c r="X559"/>
    </row>
    <row r="560" spans="1:24" ht="12.75">
      <c r="A560" s="29"/>
      <c r="B560" s="29"/>
      <c r="C560" s="38"/>
      <c r="D560" s="38"/>
      <c r="E560" s="29"/>
      <c r="F560" s="30"/>
      <c r="G560" s="30"/>
      <c r="H560"/>
      <c r="I560"/>
      <c r="J560"/>
      <c r="K560"/>
      <c r="L560"/>
      <c r="M560"/>
      <c r="N560"/>
      <c r="O560"/>
      <c r="P560" s="30"/>
      <c r="Q560" s="30"/>
      <c r="R560" s="30"/>
      <c r="S560"/>
      <c r="T560"/>
      <c r="U560"/>
      <c r="V560"/>
      <c r="W560"/>
      <c r="X560"/>
    </row>
    <row r="561" spans="1:24" ht="12.75">
      <c r="A561" s="29"/>
      <c r="B561" s="29"/>
      <c r="C561" s="38"/>
      <c r="D561" s="38"/>
      <c r="E561" s="29"/>
      <c r="F561" s="30"/>
      <c r="G561" s="30"/>
      <c r="H561"/>
      <c r="I561"/>
      <c r="J561"/>
      <c r="K561"/>
      <c r="L561"/>
      <c r="M561"/>
      <c r="N561"/>
      <c r="O561"/>
      <c r="P561" s="30"/>
      <c r="Q561" s="30"/>
      <c r="R561" s="30"/>
      <c r="S561"/>
      <c r="T561"/>
      <c r="U561"/>
      <c r="V561"/>
      <c r="W561"/>
      <c r="X561"/>
    </row>
    <row r="562" spans="1:24" ht="12.75">
      <c r="A562" s="29"/>
      <c r="B562" s="29"/>
      <c r="C562" s="38"/>
      <c r="D562" s="38"/>
      <c r="E562" s="29"/>
      <c r="F562" s="30"/>
      <c r="G562" s="30"/>
      <c r="H562"/>
      <c r="I562"/>
      <c r="J562"/>
      <c r="K562"/>
      <c r="L562"/>
      <c r="M562"/>
      <c r="N562"/>
      <c r="O562"/>
      <c r="P562" s="30"/>
      <c r="Q562" s="30"/>
      <c r="R562" s="30"/>
      <c r="S562"/>
      <c r="T562"/>
      <c r="U562"/>
      <c r="V562"/>
      <c r="W562"/>
      <c r="X562"/>
    </row>
    <row r="563" spans="1:24" ht="12.75">
      <c r="A563" s="29"/>
      <c r="B563" s="29"/>
      <c r="C563" s="38"/>
      <c r="D563" s="38"/>
      <c r="E563" s="29"/>
      <c r="F563" s="30"/>
      <c r="G563" s="30"/>
      <c r="H563"/>
      <c r="I563"/>
      <c r="J563"/>
      <c r="K563"/>
      <c r="L563"/>
      <c r="M563"/>
      <c r="N563"/>
      <c r="O563"/>
      <c r="P563" s="30"/>
      <c r="Q563" s="30"/>
      <c r="R563" s="30"/>
      <c r="S563"/>
      <c r="T563"/>
      <c r="U563"/>
      <c r="V563"/>
      <c r="W563"/>
      <c r="X563"/>
    </row>
    <row r="564" spans="1:24" ht="12.75">
      <c r="A564" s="29"/>
      <c r="B564" s="29"/>
      <c r="C564" s="38"/>
      <c r="D564" s="38"/>
      <c r="E564" s="29"/>
      <c r="F564" s="30"/>
      <c r="G564" s="30"/>
      <c r="H564"/>
      <c r="I564"/>
      <c r="J564"/>
      <c r="K564"/>
      <c r="L564"/>
      <c r="M564"/>
      <c r="N564"/>
      <c r="O564"/>
      <c r="P564" s="30"/>
      <c r="Q564" s="30"/>
      <c r="R564" s="30"/>
      <c r="S564"/>
      <c r="T564"/>
      <c r="U564"/>
      <c r="V564"/>
      <c r="W564"/>
      <c r="X564"/>
    </row>
    <row r="565" spans="1:24" ht="12.75">
      <c r="A565" s="29"/>
      <c r="B565" s="29"/>
      <c r="C565" s="38"/>
      <c r="D565" s="38"/>
      <c r="E565" s="29"/>
      <c r="F565" s="30"/>
      <c r="G565" s="30"/>
      <c r="H565"/>
      <c r="I565"/>
      <c r="J565"/>
      <c r="K565"/>
      <c r="L565"/>
      <c r="M565"/>
      <c r="N565"/>
      <c r="O565"/>
      <c r="P565" s="30"/>
      <c r="Q565" s="30"/>
      <c r="R565" s="30"/>
      <c r="S565"/>
      <c r="T565"/>
      <c r="U565"/>
      <c r="V565"/>
      <c r="W565"/>
      <c r="X565"/>
    </row>
    <row r="566" spans="1:24" ht="12.75">
      <c r="A566" s="29"/>
      <c r="B566" s="29"/>
      <c r="C566" s="38"/>
      <c r="D566" s="38"/>
      <c r="E566" s="29"/>
      <c r="F566" s="30"/>
      <c r="G566" s="30"/>
      <c r="H566"/>
      <c r="I566"/>
      <c r="J566"/>
      <c r="K566"/>
      <c r="L566"/>
      <c r="M566"/>
      <c r="N566"/>
      <c r="O566"/>
      <c r="P566" s="30"/>
      <c r="Q566" s="30"/>
      <c r="R566" s="30"/>
      <c r="S566"/>
      <c r="T566"/>
      <c r="U566"/>
      <c r="V566"/>
      <c r="W566"/>
      <c r="X566"/>
    </row>
    <row r="567" spans="1:24" ht="12.75">
      <c r="A567" s="29"/>
      <c r="B567" s="29"/>
      <c r="C567" s="38"/>
      <c r="D567" s="38"/>
      <c r="E567" s="29"/>
      <c r="F567" s="30"/>
      <c r="G567" s="30"/>
      <c r="H567"/>
      <c r="I567"/>
      <c r="J567"/>
      <c r="K567"/>
      <c r="L567"/>
      <c r="M567"/>
      <c r="N567"/>
      <c r="O567"/>
      <c r="P567" s="30"/>
      <c r="Q567" s="30"/>
      <c r="R567" s="30"/>
      <c r="S567"/>
      <c r="T567"/>
      <c r="U567"/>
      <c r="V567"/>
      <c r="W567"/>
      <c r="X567"/>
    </row>
    <row r="568" spans="1:24" ht="12.75">
      <c r="A568" s="29"/>
      <c r="B568" s="29"/>
      <c r="C568" s="38"/>
      <c r="D568" s="38"/>
      <c r="E568" s="29"/>
      <c r="F568" s="30"/>
      <c r="G568" s="30"/>
      <c r="H568"/>
      <c r="I568"/>
      <c r="J568"/>
      <c r="K568"/>
      <c r="L568"/>
      <c r="M568"/>
      <c r="N568"/>
      <c r="O568"/>
      <c r="P568" s="30"/>
      <c r="Q568" s="30"/>
      <c r="R568" s="30"/>
      <c r="S568"/>
      <c r="T568"/>
      <c r="U568"/>
      <c r="V568"/>
      <c r="W568"/>
      <c r="X568"/>
    </row>
    <row r="569" spans="1:24" ht="12.75">
      <c r="A569" s="29"/>
      <c r="B569" s="29"/>
      <c r="C569" s="38"/>
      <c r="D569" s="38"/>
      <c r="E569" s="29"/>
      <c r="F569" s="30"/>
      <c r="G569" s="30"/>
      <c r="H569"/>
      <c r="I569"/>
      <c r="J569"/>
      <c r="K569"/>
      <c r="L569"/>
      <c r="M569"/>
      <c r="N569"/>
      <c r="O569"/>
      <c r="P569" s="30"/>
      <c r="Q569" s="30"/>
      <c r="R569" s="30"/>
      <c r="S569"/>
      <c r="T569"/>
      <c r="U569"/>
      <c r="V569"/>
      <c r="W569"/>
      <c r="X569"/>
    </row>
    <row r="570" spans="1:24" ht="12.75">
      <c r="A570" s="29"/>
      <c r="B570" s="29"/>
      <c r="C570" s="38"/>
      <c r="D570" s="38"/>
      <c r="E570" s="29"/>
      <c r="F570" s="30"/>
      <c r="G570" s="30"/>
      <c r="H570"/>
      <c r="I570"/>
      <c r="J570"/>
      <c r="K570"/>
      <c r="L570"/>
      <c r="M570"/>
      <c r="N570"/>
      <c r="O570"/>
      <c r="P570" s="30"/>
      <c r="Q570" s="30"/>
      <c r="R570" s="30"/>
      <c r="S570"/>
      <c r="T570"/>
      <c r="U570"/>
      <c r="V570"/>
      <c r="W570"/>
      <c r="X570"/>
    </row>
    <row r="571" spans="1:24" ht="12.75">
      <c r="A571" s="29"/>
      <c r="B571" s="29"/>
      <c r="C571" s="38"/>
      <c r="D571" s="38"/>
      <c r="E571" s="29"/>
      <c r="F571" s="30"/>
      <c r="G571" s="30"/>
      <c r="H571"/>
      <c r="I571"/>
      <c r="J571"/>
      <c r="K571"/>
      <c r="L571"/>
      <c r="M571"/>
      <c r="N571"/>
      <c r="O571"/>
      <c r="P571" s="30"/>
      <c r="Q571" s="30"/>
      <c r="R571" s="30"/>
      <c r="S571"/>
      <c r="T571"/>
      <c r="U571"/>
      <c r="V571"/>
      <c r="W571"/>
      <c r="X571"/>
    </row>
    <row r="572" spans="1:24" ht="12.75">
      <c r="A572" s="29"/>
      <c r="B572" s="29"/>
      <c r="C572" s="38"/>
      <c r="D572" s="38"/>
      <c r="E572" s="29"/>
      <c r="F572" s="30"/>
      <c r="G572" s="30"/>
      <c r="H572"/>
      <c r="I572"/>
      <c r="J572"/>
      <c r="K572"/>
      <c r="L572"/>
      <c r="M572"/>
      <c r="N572"/>
      <c r="O572"/>
      <c r="P572" s="30"/>
      <c r="Q572" s="30"/>
      <c r="R572" s="30"/>
      <c r="S572"/>
      <c r="T572"/>
      <c r="U572"/>
      <c r="V572"/>
      <c r="W572"/>
      <c r="X572"/>
    </row>
    <row r="573" spans="1:24" ht="12.75">
      <c r="A573" s="29"/>
      <c r="B573" s="29"/>
      <c r="C573" s="38"/>
      <c r="D573" s="38"/>
      <c r="E573" s="29"/>
      <c r="F573" s="30"/>
      <c r="G573" s="30"/>
      <c r="H573"/>
      <c r="I573"/>
      <c r="J573"/>
      <c r="K573"/>
      <c r="L573"/>
      <c r="M573"/>
      <c r="N573"/>
      <c r="O573"/>
      <c r="P573" s="30"/>
      <c r="Q573" s="30"/>
      <c r="R573" s="30"/>
      <c r="S573"/>
      <c r="T573"/>
      <c r="U573"/>
      <c r="V573"/>
      <c r="W573"/>
      <c r="X573"/>
    </row>
    <row r="574" spans="1:24" ht="12.75">
      <c r="A574" s="29"/>
      <c r="B574" s="29"/>
      <c r="C574" s="38"/>
      <c r="D574" s="38"/>
      <c r="E574" s="29"/>
      <c r="F574" s="30"/>
      <c r="G574" s="30"/>
      <c r="H574"/>
      <c r="I574"/>
      <c r="J574"/>
      <c r="K574"/>
      <c r="L574"/>
      <c r="M574"/>
      <c r="N574"/>
      <c r="O574"/>
      <c r="P574" s="30"/>
      <c r="Q574" s="30"/>
      <c r="R574" s="30"/>
      <c r="S574"/>
      <c r="T574"/>
      <c r="U574"/>
      <c r="V574"/>
      <c r="W574"/>
      <c r="X574"/>
    </row>
    <row r="575" spans="1:24" ht="12.75">
      <c r="A575" s="29"/>
      <c r="B575" s="29"/>
      <c r="C575" s="38"/>
      <c r="D575" s="38"/>
      <c r="E575" s="29"/>
      <c r="F575" s="30"/>
      <c r="G575" s="30"/>
      <c r="H575"/>
      <c r="I575"/>
      <c r="J575"/>
      <c r="K575"/>
      <c r="L575"/>
      <c r="M575"/>
      <c r="N575"/>
      <c r="O575"/>
      <c r="P575" s="30"/>
      <c r="Q575" s="30"/>
      <c r="R575" s="30"/>
      <c r="S575"/>
      <c r="T575"/>
      <c r="U575"/>
      <c r="V575"/>
      <c r="W575"/>
      <c r="X575"/>
    </row>
    <row r="576" spans="1:24" ht="12.75">
      <c r="A576" s="29"/>
      <c r="B576" s="29"/>
      <c r="C576" s="38"/>
      <c r="D576" s="38"/>
      <c r="E576" s="29"/>
      <c r="F576" s="30"/>
      <c r="G576" s="30"/>
      <c r="H576"/>
      <c r="I576"/>
      <c r="J576"/>
      <c r="K576"/>
      <c r="L576"/>
      <c r="M576"/>
      <c r="N576"/>
      <c r="O576"/>
      <c r="P576" s="30"/>
      <c r="Q576" s="30"/>
      <c r="R576" s="30"/>
      <c r="S576"/>
      <c r="T576"/>
      <c r="U576"/>
      <c r="V576"/>
      <c r="W576"/>
      <c r="X576"/>
    </row>
    <row r="577" spans="1:24" ht="12.75">
      <c r="A577" s="29"/>
      <c r="B577" s="29"/>
      <c r="C577" s="38"/>
      <c r="D577" s="38"/>
      <c r="E577" s="29"/>
      <c r="F577" s="30"/>
      <c r="G577" s="30"/>
      <c r="H577"/>
      <c r="I577"/>
      <c r="J577"/>
      <c r="K577"/>
      <c r="L577"/>
      <c r="M577"/>
      <c r="N577"/>
      <c r="O577"/>
      <c r="P577" s="30"/>
      <c r="Q577" s="30"/>
      <c r="R577" s="30"/>
      <c r="S577"/>
      <c r="T577"/>
      <c r="U577"/>
      <c r="V577"/>
      <c r="W577"/>
      <c r="X577"/>
    </row>
    <row r="578" spans="1:24" ht="12.75">
      <c r="A578" s="29"/>
      <c r="B578" s="29"/>
      <c r="C578" s="38"/>
      <c r="D578" s="38"/>
      <c r="E578" s="29"/>
      <c r="F578" s="30"/>
      <c r="G578" s="30"/>
      <c r="H578"/>
      <c r="I578"/>
      <c r="J578"/>
      <c r="K578"/>
      <c r="L578"/>
      <c r="M578"/>
      <c r="N578"/>
      <c r="O578"/>
      <c r="P578" s="30"/>
      <c r="Q578" s="30"/>
      <c r="R578" s="30"/>
      <c r="S578"/>
      <c r="T578"/>
      <c r="U578"/>
      <c r="V578"/>
      <c r="W578"/>
      <c r="X578"/>
    </row>
    <row r="579" spans="1:24" ht="12.75">
      <c r="A579" s="29"/>
      <c r="B579" s="29"/>
      <c r="C579" s="38"/>
      <c r="D579" s="38"/>
      <c r="E579" s="29"/>
      <c r="F579" s="30"/>
      <c r="G579" s="30"/>
      <c r="H579"/>
      <c r="I579"/>
      <c r="J579"/>
      <c r="K579"/>
      <c r="L579"/>
      <c r="M579"/>
      <c r="N579"/>
      <c r="O579"/>
      <c r="P579" s="30"/>
      <c r="Q579" s="30"/>
      <c r="R579" s="30"/>
      <c r="S579"/>
      <c r="T579"/>
      <c r="U579"/>
      <c r="V579"/>
      <c r="W579"/>
      <c r="X579"/>
    </row>
    <row r="580" spans="1:24" ht="12.75">
      <c r="A580" s="29"/>
      <c r="B580" s="29"/>
      <c r="C580" s="38"/>
      <c r="D580" s="38"/>
      <c r="E580" s="29"/>
      <c r="F580" s="30"/>
      <c r="G580" s="30"/>
      <c r="H580"/>
      <c r="I580"/>
      <c r="J580"/>
      <c r="K580"/>
      <c r="L580"/>
      <c r="M580"/>
      <c r="N580"/>
      <c r="O580"/>
      <c r="P580" s="30"/>
      <c r="Q580" s="30"/>
      <c r="R580" s="30"/>
      <c r="S580"/>
      <c r="T580"/>
      <c r="U580"/>
      <c r="V580"/>
      <c r="W580"/>
      <c r="X580"/>
    </row>
    <row r="581" spans="1:24" ht="12.75">
      <c r="A581" s="29"/>
      <c r="B581" s="29"/>
      <c r="C581" s="38"/>
      <c r="D581" s="38"/>
      <c r="E581" s="29"/>
      <c r="F581" s="30"/>
      <c r="G581" s="30"/>
      <c r="H581"/>
      <c r="I581"/>
      <c r="J581"/>
      <c r="K581"/>
      <c r="L581"/>
      <c r="M581"/>
      <c r="N581"/>
      <c r="O581"/>
      <c r="P581" s="30"/>
      <c r="Q581" s="30"/>
      <c r="R581" s="30"/>
      <c r="S581"/>
      <c r="T581"/>
      <c r="U581"/>
      <c r="V581"/>
      <c r="W581"/>
      <c r="X581"/>
    </row>
    <row r="582" spans="1:24" ht="12.75">
      <c r="A582" s="29"/>
      <c r="B582" s="29"/>
      <c r="C582" s="38"/>
      <c r="D582" s="38"/>
      <c r="E582" s="29"/>
      <c r="F582" s="30"/>
      <c r="G582" s="30"/>
      <c r="H582"/>
      <c r="I582"/>
      <c r="J582"/>
      <c r="K582"/>
      <c r="L582"/>
      <c r="M582"/>
      <c r="N582"/>
      <c r="O582"/>
      <c r="P582" s="30"/>
      <c r="Q582" s="30"/>
      <c r="R582" s="30"/>
      <c r="S582"/>
      <c r="T582"/>
      <c r="U582"/>
      <c r="V582"/>
      <c r="W582"/>
      <c r="X582"/>
    </row>
    <row r="583" spans="1:24" ht="12.75">
      <c r="A583" s="29"/>
      <c r="B583" s="29"/>
      <c r="C583" s="38"/>
      <c r="D583" s="38"/>
      <c r="E583" s="29"/>
      <c r="F583" s="30"/>
      <c r="G583" s="30"/>
      <c r="H583"/>
      <c r="I583"/>
      <c r="J583"/>
      <c r="K583"/>
      <c r="L583"/>
      <c r="M583"/>
      <c r="N583"/>
      <c r="O583"/>
      <c r="P583" s="30"/>
      <c r="Q583" s="30"/>
      <c r="R583" s="30"/>
      <c r="S583"/>
      <c r="T583"/>
      <c r="U583"/>
      <c r="V583"/>
      <c r="W583"/>
      <c r="X583"/>
    </row>
    <row r="584" spans="1:24" ht="12.75">
      <c r="A584" s="29"/>
      <c r="B584" s="29"/>
      <c r="C584" s="38"/>
      <c r="D584" s="38"/>
      <c r="E584" s="29"/>
      <c r="F584" s="30"/>
      <c r="G584" s="30"/>
      <c r="H584"/>
      <c r="I584"/>
      <c r="J584"/>
      <c r="K584"/>
      <c r="L584"/>
      <c r="M584"/>
      <c r="N584"/>
      <c r="O584"/>
      <c r="P584" s="30"/>
      <c r="Q584" s="30"/>
      <c r="R584" s="30"/>
      <c r="S584"/>
      <c r="T584"/>
      <c r="U584"/>
      <c r="V584"/>
      <c r="W584"/>
      <c r="X584"/>
    </row>
    <row r="585" spans="1:24" ht="12.75">
      <c r="A585" s="29"/>
      <c r="B585" s="29"/>
      <c r="C585" s="38"/>
      <c r="D585" s="38"/>
      <c r="E585" s="29"/>
      <c r="F585" s="30"/>
      <c r="G585" s="30"/>
      <c r="H585"/>
      <c r="I585"/>
      <c r="J585"/>
      <c r="K585"/>
      <c r="L585"/>
      <c r="M585"/>
      <c r="N585"/>
      <c r="O585"/>
      <c r="P585" s="30"/>
      <c r="Q585" s="30"/>
      <c r="R585" s="30"/>
      <c r="S585"/>
      <c r="T585"/>
      <c r="U585"/>
      <c r="V585"/>
      <c r="W585"/>
      <c r="X585"/>
    </row>
    <row r="586" spans="1:24" ht="12.75">
      <c r="A586" s="29"/>
      <c r="B586" s="29"/>
      <c r="C586" s="38"/>
      <c r="D586" s="38"/>
      <c r="E586" s="29"/>
      <c r="F586" s="30"/>
      <c r="G586" s="30"/>
      <c r="H586"/>
      <c r="I586"/>
      <c r="J586"/>
      <c r="K586"/>
      <c r="L586"/>
      <c r="M586"/>
      <c r="N586"/>
      <c r="O586"/>
      <c r="P586" s="30"/>
      <c r="Q586" s="30"/>
      <c r="R586" s="30"/>
      <c r="S586"/>
      <c r="T586"/>
      <c r="U586"/>
      <c r="V586"/>
      <c r="W586"/>
      <c r="X586"/>
    </row>
    <row r="587" spans="1:24" ht="12.75">
      <c r="A587" s="29"/>
      <c r="B587" s="29"/>
      <c r="C587" s="38"/>
      <c r="D587" s="38"/>
      <c r="E587" s="29"/>
      <c r="F587" s="30"/>
      <c r="G587" s="30"/>
      <c r="H587"/>
      <c r="I587"/>
      <c r="J587"/>
      <c r="K587"/>
      <c r="L587"/>
      <c r="M587"/>
      <c r="N587"/>
      <c r="O587"/>
      <c r="P587" s="30"/>
      <c r="Q587" s="30"/>
      <c r="R587" s="30"/>
      <c r="S587"/>
      <c r="T587"/>
      <c r="U587"/>
      <c r="V587"/>
      <c r="W587"/>
      <c r="X587"/>
    </row>
    <row r="588" spans="1:24" ht="12.75">
      <c r="A588" s="29"/>
      <c r="B588" s="29"/>
      <c r="C588" s="38"/>
      <c r="D588" s="38"/>
      <c r="E588" s="29"/>
      <c r="F588" s="30"/>
      <c r="G588" s="30"/>
      <c r="H588"/>
      <c r="I588"/>
      <c r="J588"/>
      <c r="K588"/>
      <c r="L588"/>
      <c r="M588"/>
      <c r="N588"/>
      <c r="O588"/>
      <c r="P588" s="30"/>
      <c r="Q588" s="30"/>
      <c r="R588" s="30"/>
      <c r="S588"/>
      <c r="T588"/>
      <c r="U588"/>
      <c r="V588"/>
      <c r="W588"/>
      <c r="X588"/>
    </row>
    <row r="589" spans="1:24" ht="12.75">
      <c r="A589" s="29"/>
      <c r="B589" s="29"/>
      <c r="C589" s="38"/>
      <c r="D589" s="38"/>
      <c r="E589" s="29"/>
      <c r="F589" s="30"/>
      <c r="G589" s="30"/>
      <c r="H589"/>
      <c r="I589"/>
      <c r="J589"/>
      <c r="K589"/>
      <c r="L589"/>
      <c r="M589"/>
      <c r="N589"/>
      <c r="O589"/>
      <c r="P589" s="30"/>
      <c r="Q589" s="30"/>
      <c r="R589" s="30"/>
      <c r="S589"/>
      <c r="T589"/>
      <c r="U589"/>
      <c r="V589"/>
      <c r="W589"/>
      <c r="X589"/>
    </row>
    <row r="590" spans="1:24" ht="12.75">
      <c r="A590" s="29"/>
      <c r="B590" s="29"/>
      <c r="C590" s="38"/>
      <c r="D590" s="38"/>
      <c r="E590" s="29"/>
      <c r="F590" s="30"/>
      <c r="G590" s="30"/>
      <c r="H590"/>
      <c r="I590"/>
      <c r="J590"/>
      <c r="K590"/>
      <c r="L590"/>
      <c r="M590"/>
      <c r="N590"/>
      <c r="O590"/>
      <c r="P590" s="30"/>
      <c r="Q590" s="30"/>
      <c r="R590" s="30"/>
      <c r="S590"/>
      <c r="T590"/>
      <c r="U590"/>
      <c r="V590"/>
      <c r="W590"/>
      <c r="X590"/>
    </row>
    <row r="591" spans="1:24" ht="12.75">
      <c r="A591" s="29"/>
      <c r="B591" s="29"/>
      <c r="C591" s="38"/>
      <c r="D591" s="38"/>
      <c r="E591" s="29"/>
      <c r="F591" s="30"/>
      <c r="G591" s="30"/>
      <c r="H591"/>
      <c r="I591"/>
      <c r="J591"/>
      <c r="K591"/>
      <c r="L591"/>
      <c r="M591"/>
      <c r="N591"/>
      <c r="O591"/>
      <c r="P591" s="30"/>
      <c r="Q591" s="30"/>
      <c r="R591" s="30"/>
      <c r="S591"/>
      <c r="T591"/>
      <c r="U591"/>
      <c r="V591"/>
      <c r="W591"/>
      <c r="X591"/>
    </row>
    <row r="592" spans="1:24" ht="12.75">
      <c r="A592" s="29"/>
      <c r="B592" s="29"/>
      <c r="C592" s="38"/>
      <c r="D592" s="38"/>
      <c r="E592" s="29"/>
      <c r="F592" s="30"/>
      <c r="G592" s="30"/>
      <c r="H592"/>
      <c r="I592"/>
      <c r="J592"/>
      <c r="K592"/>
      <c r="L592"/>
      <c r="M592"/>
      <c r="N592"/>
      <c r="O592"/>
      <c r="P592" s="30"/>
      <c r="Q592" s="30"/>
      <c r="R592" s="30"/>
      <c r="S592"/>
      <c r="T592"/>
      <c r="U592"/>
      <c r="V592"/>
      <c r="W592"/>
      <c r="X592"/>
    </row>
    <row r="593" spans="1:24" ht="12.75">
      <c r="A593" s="29"/>
      <c r="B593" s="29"/>
      <c r="C593" s="38"/>
      <c r="D593" s="38"/>
      <c r="E593" s="29"/>
      <c r="F593" s="30"/>
      <c r="G593" s="30"/>
      <c r="H593"/>
      <c r="I593"/>
      <c r="J593"/>
      <c r="K593"/>
      <c r="L593"/>
      <c r="M593"/>
      <c r="N593"/>
      <c r="O593"/>
      <c r="P593" s="30"/>
      <c r="Q593" s="30"/>
      <c r="R593" s="30"/>
      <c r="S593"/>
      <c r="T593"/>
      <c r="U593"/>
      <c r="V593"/>
      <c r="W593"/>
      <c r="X593"/>
    </row>
    <row r="594" spans="1:24" ht="12.75">
      <c r="A594" s="29"/>
      <c r="B594" s="29"/>
      <c r="C594" s="38"/>
      <c r="D594" s="38"/>
      <c r="E594" s="29"/>
      <c r="F594" s="30"/>
      <c r="G594" s="30"/>
      <c r="H594"/>
      <c r="I594"/>
      <c r="J594"/>
      <c r="K594"/>
      <c r="L594"/>
      <c r="M594"/>
      <c r="N594"/>
      <c r="O594"/>
      <c r="P594" s="30"/>
      <c r="Q594" s="30"/>
      <c r="R594" s="30"/>
      <c r="S594"/>
      <c r="T594"/>
      <c r="U594"/>
      <c r="V594"/>
      <c r="W594"/>
      <c r="X594"/>
    </row>
    <row r="595" spans="1:24" ht="12.75">
      <c r="A595" s="29"/>
      <c r="B595" s="29"/>
      <c r="C595" s="38"/>
      <c r="D595" s="38"/>
      <c r="E595" s="29"/>
      <c r="F595" s="30"/>
      <c r="G595" s="30"/>
      <c r="H595"/>
      <c r="I595"/>
      <c r="J595"/>
      <c r="K595"/>
      <c r="L595"/>
      <c r="M595"/>
      <c r="N595"/>
      <c r="O595"/>
      <c r="P595" s="30"/>
      <c r="Q595" s="30"/>
      <c r="R595" s="30"/>
      <c r="S595"/>
      <c r="T595"/>
      <c r="U595"/>
      <c r="V595"/>
      <c r="W595"/>
      <c r="X595"/>
    </row>
    <row r="596" spans="1:24" ht="12.75">
      <c r="A596" s="29"/>
      <c r="B596" s="29"/>
      <c r="C596" s="38"/>
      <c r="D596" s="38"/>
      <c r="E596" s="29"/>
      <c r="F596" s="30"/>
      <c r="G596" s="30"/>
      <c r="H596"/>
      <c r="I596"/>
      <c r="J596"/>
      <c r="K596"/>
      <c r="L596"/>
      <c r="M596"/>
      <c r="N596"/>
      <c r="O596"/>
      <c r="P596" s="30"/>
      <c r="Q596" s="30"/>
      <c r="R596" s="30"/>
      <c r="S596"/>
      <c r="T596"/>
      <c r="U596"/>
      <c r="V596"/>
      <c r="W596"/>
      <c r="X596"/>
    </row>
    <row r="597" spans="1:24" ht="12.75">
      <c r="A597" s="29"/>
      <c r="B597" s="29"/>
      <c r="C597" s="38"/>
      <c r="D597" s="38"/>
      <c r="E597" s="29"/>
      <c r="F597" s="30"/>
      <c r="G597" s="30"/>
      <c r="H597"/>
      <c r="I597"/>
      <c r="J597"/>
      <c r="K597"/>
      <c r="L597"/>
      <c r="M597"/>
      <c r="N597"/>
      <c r="O597"/>
      <c r="P597" s="30"/>
      <c r="Q597" s="30"/>
      <c r="R597" s="30"/>
      <c r="S597"/>
      <c r="T597"/>
      <c r="U597"/>
      <c r="V597"/>
      <c r="W597"/>
      <c r="X597"/>
    </row>
    <row r="598" spans="1:24" ht="12.75">
      <c r="A598" s="29"/>
      <c r="B598" s="29"/>
      <c r="C598" s="38"/>
      <c r="D598" s="38"/>
      <c r="E598" s="29"/>
      <c r="F598" s="30"/>
      <c r="G598" s="30"/>
      <c r="H598"/>
      <c r="I598"/>
      <c r="J598"/>
      <c r="K598"/>
      <c r="L598"/>
      <c r="M598"/>
      <c r="N598"/>
      <c r="O598"/>
      <c r="P598" s="30"/>
      <c r="Q598" s="30"/>
      <c r="R598" s="30"/>
      <c r="S598"/>
      <c r="T598"/>
      <c r="U598"/>
      <c r="V598"/>
      <c r="W598"/>
      <c r="X598"/>
    </row>
    <row r="599" spans="1:24" ht="12.75">
      <c r="A599" s="29"/>
      <c r="B599" s="29"/>
      <c r="C599" s="38"/>
      <c r="D599" s="38"/>
      <c r="E599" s="29"/>
      <c r="F599" s="30"/>
      <c r="G599" s="30"/>
      <c r="H599"/>
      <c r="I599"/>
      <c r="J599"/>
      <c r="K599"/>
      <c r="L599"/>
      <c r="M599"/>
      <c r="N599"/>
      <c r="O599"/>
      <c r="P599" s="30"/>
      <c r="Q599" s="30"/>
      <c r="R599" s="30"/>
      <c r="S599"/>
      <c r="T599"/>
      <c r="U599"/>
      <c r="V599"/>
      <c r="W599"/>
      <c r="X599"/>
    </row>
    <row r="600" spans="1:24" ht="12.75">
      <c r="A600" s="29"/>
      <c r="B600" s="29"/>
      <c r="C600" s="38"/>
      <c r="D600" s="38"/>
      <c r="E600" s="29"/>
      <c r="F600" s="30"/>
      <c r="G600" s="30"/>
      <c r="H600"/>
      <c r="I600"/>
      <c r="J600"/>
      <c r="K600"/>
      <c r="L600"/>
      <c r="M600"/>
      <c r="N600"/>
      <c r="O600"/>
      <c r="P600" s="30"/>
      <c r="Q600" s="30"/>
      <c r="R600" s="30"/>
      <c r="S600"/>
      <c r="T600"/>
      <c r="U600"/>
      <c r="V600"/>
      <c r="W600"/>
      <c r="X600"/>
    </row>
    <row r="601" spans="1:24" ht="12.75">
      <c r="A601" s="29"/>
      <c r="B601" s="29"/>
      <c r="C601" s="38"/>
      <c r="D601" s="38"/>
      <c r="E601" s="29"/>
      <c r="F601" s="30"/>
      <c r="G601" s="30"/>
      <c r="H601"/>
      <c r="I601"/>
      <c r="J601"/>
      <c r="K601"/>
      <c r="L601"/>
      <c r="M601"/>
      <c r="N601"/>
      <c r="O601"/>
      <c r="P601" s="30"/>
      <c r="Q601" s="30"/>
      <c r="R601" s="30"/>
      <c r="S601"/>
      <c r="T601"/>
      <c r="U601"/>
      <c r="V601"/>
      <c r="W601"/>
      <c r="X601"/>
    </row>
    <row r="602" spans="1:24" ht="12.75">
      <c r="A602" s="29"/>
      <c r="B602" s="29"/>
      <c r="C602" s="38"/>
      <c r="D602" s="38"/>
      <c r="E602" s="29"/>
      <c r="F602" s="30"/>
      <c r="G602" s="30"/>
      <c r="H602"/>
      <c r="I602"/>
      <c r="J602"/>
      <c r="K602"/>
      <c r="L602"/>
      <c r="M602"/>
      <c r="N602"/>
      <c r="O602"/>
      <c r="P602" s="30"/>
      <c r="Q602" s="30"/>
      <c r="R602" s="30"/>
      <c r="S602"/>
      <c r="T602"/>
      <c r="U602"/>
      <c r="V602"/>
      <c r="W602"/>
      <c r="X602"/>
    </row>
    <row r="603" spans="1:24" ht="12.75">
      <c r="A603" s="29"/>
      <c r="B603" s="29"/>
      <c r="C603" s="38"/>
      <c r="D603" s="38"/>
      <c r="E603" s="29"/>
      <c r="F603" s="30"/>
      <c r="G603" s="30"/>
      <c r="H603"/>
      <c r="I603"/>
      <c r="J603"/>
      <c r="K603"/>
      <c r="L603"/>
      <c r="M603"/>
      <c r="N603"/>
      <c r="O603"/>
      <c r="P603" s="30"/>
      <c r="Q603" s="30"/>
      <c r="R603" s="30"/>
      <c r="S603"/>
      <c r="T603"/>
      <c r="U603"/>
      <c r="V603"/>
      <c r="W603"/>
      <c r="X603"/>
    </row>
    <row r="604" spans="1:24" ht="12.75">
      <c r="A604" s="29"/>
      <c r="B604" s="29"/>
      <c r="C604" s="38"/>
      <c r="D604" s="38"/>
      <c r="E604" s="29"/>
      <c r="F604" s="30"/>
      <c r="G604" s="30"/>
      <c r="H604"/>
      <c r="I604"/>
      <c r="J604"/>
      <c r="K604"/>
      <c r="L604"/>
      <c r="M604"/>
      <c r="N604"/>
      <c r="O604"/>
      <c r="P604" s="30"/>
      <c r="Q604" s="30"/>
      <c r="R604" s="30"/>
      <c r="S604"/>
      <c r="T604"/>
      <c r="U604"/>
      <c r="V604"/>
      <c r="W604"/>
      <c r="X604"/>
    </row>
    <row r="605" spans="1:24" ht="12.75">
      <c r="A605" s="29"/>
      <c r="B605" s="29"/>
      <c r="C605" s="38"/>
      <c r="D605" s="38"/>
      <c r="E605" s="29"/>
      <c r="F605" s="30"/>
      <c r="G605" s="30"/>
      <c r="H605"/>
      <c r="I605"/>
      <c r="J605"/>
      <c r="K605"/>
      <c r="L605"/>
      <c r="M605"/>
      <c r="N605"/>
      <c r="O605"/>
      <c r="P605" s="30"/>
      <c r="Q605" s="30"/>
      <c r="R605" s="30"/>
      <c r="S605"/>
      <c r="T605"/>
      <c r="U605"/>
      <c r="V605"/>
      <c r="W605"/>
      <c r="X605"/>
    </row>
    <row r="606" spans="1:24" ht="12.75">
      <c r="A606" s="29"/>
      <c r="B606" s="29"/>
      <c r="C606" s="38"/>
      <c r="D606" s="38"/>
      <c r="E606" s="29"/>
      <c r="F606" s="30"/>
      <c r="G606" s="30"/>
      <c r="H606"/>
      <c r="I606"/>
      <c r="J606"/>
      <c r="K606"/>
      <c r="L606"/>
      <c r="M606"/>
      <c r="N606"/>
      <c r="O606"/>
      <c r="P606" s="30"/>
      <c r="Q606" s="30"/>
      <c r="R606" s="30"/>
      <c r="S606"/>
      <c r="T606"/>
      <c r="U606"/>
      <c r="V606"/>
      <c r="W606"/>
      <c r="X606"/>
    </row>
    <row r="607" spans="1:24" ht="12.75">
      <c r="A607" s="29"/>
      <c r="B607" s="29"/>
      <c r="C607" s="38"/>
      <c r="D607" s="38"/>
      <c r="E607" s="29"/>
      <c r="F607" s="30"/>
      <c r="G607" s="30"/>
      <c r="H607"/>
      <c r="I607"/>
      <c r="J607"/>
      <c r="K607"/>
      <c r="L607"/>
      <c r="M607"/>
      <c r="N607"/>
      <c r="O607"/>
      <c r="P607" s="30"/>
      <c r="Q607" s="30"/>
      <c r="R607" s="30"/>
      <c r="S607"/>
      <c r="T607"/>
      <c r="U607"/>
      <c r="V607"/>
      <c r="W607"/>
      <c r="X607"/>
    </row>
    <row r="608" spans="1:24" ht="12.75">
      <c r="A608" s="29"/>
      <c r="B608" s="29"/>
      <c r="C608" s="38"/>
      <c r="D608" s="38"/>
      <c r="E608" s="29"/>
      <c r="F608" s="30"/>
      <c r="G608" s="30"/>
      <c r="H608"/>
      <c r="I608"/>
      <c r="J608"/>
      <c r="K608"/>
      <c r="L608"/>
      <c r="M608"/>
      <c r="N608"/>
      <c r="O608"/>
      <c r="P608" s="30"/>
      <c r="Q608" s="30"/>
      <c r="R608" s="30"/>
      <c r="S608"/>
      <c r="T608"/>
      <c r="U608"/>
      <c r="V608"/>
      <c r="W608"/>
      <c r="X608"/>
    </row>
    <row r="609" spans="1:24" ht="12.75">
      <c r="A609" s="29"/>
      <c r="B609" s="29"/>
      <c r="C609" s="38"/>
      <c r="D609" s="38"/>
      <c r="E609" s="29"/>
      <c r="F609" s="30"/>
      <c r="G609" s="30"/>
      <c r="H609"/>
      <c r="I609"/>
      <c r="J609"/>
      <c r="K609"/>
      <c r="L609"/>
      <c r="M609"/>
      <c r="N609"/>
      <c r="O609"/>
      <c r="P609" s="30"/>
      <c r="Q609" s="30"/>
      <c r="R609" s="30"/>
      <c r="S609"/>
      <c r="T609"/>
      <c r="U609"/>
      <c r="V609"/>
      <c r="W609"/>
      <c r="X609"/>
    </row>
    <row r="610" spans="1:24" ht="12.75">
      <c r="A610" s="29"/>
      <c r="B610" s="29"/>
      <c r="C610" s="38"/>
      <c r="D610" s="38"/>
      <c r="E610" s="29"/>
      <c r="F610" s="30"/>
      <c r="G610" s="30"/>
      <c r="H610"/>
      <c r="I610"/>
      <c r="J610"/>
      <c r="K610"/>
      <c r="L610"/>
      <c r="M610"/>
      <c r="N610"/>
      <c r="O610"/>
      <c r="P610" s="30"/>
      <c r="Q610" s="30"/>
      <c r="R610" s="30"/>
      <c r="S610"/>
      <c r="T610"/>
      <c r="U610"/>
      <c r="V610"/>
      <c r="W610"/>
      <c r="X610"/>
    </row>
    <row r="611" spans="1:24" ht="12.75">
      <c r="A611" s="29"/>
      <c r="B611" s="29"/>
      <c r="C611" s="38"/>
      <c r="D611" s="38"/>
      <c r="E611" s="29"/>
      <c r="F611" s="30"/>
      <c r="G611" s="30"/>
      <c r="H611"/>
      <c r="I611"/>
      <c r="J611"/>
      <c r="K611"/>
      <c r="L611"/>
      <c r="M611"/>
      <c r="N611"/>
      <c r="O611"/>
      <c r="P611" s="30"/>
      <c r="Q611" s="30"/>
      <c r="R611" s="30"/>
      <c r="S611"/>
      <c r="T611"/>
      <c r="U611"/>
      <c r="V611"/>
      <c r="W611"/>
      <c r="X611"/>
    </row>
    <row r="612" spans="1:24" ht="12.75">
      <c r="A612" s="29"/>
      <c r="B612" s="29"/>
      <c r="C612" s="38"/>
      <c r="D612" s="38"/>
      <c r="E612" s="29"/>
      <c r="F612" s="30"/>
      <c r="G612" s="30"/>
      <c r="H612"/>
      <c r="I612"/>
      <c r="J612"/>
      <c r="K612"/>
      <c r="L612"/>
      <c r="M612"/>
      <c r="N612"/>
      <c r="O612"/>
      <c r="P612" s="30"/>
      <c r="Q612" s="30"/>
      <c r="R612" s="30"/>
      <c r="S612"/>
      <c r="T612"/>
      <c r="U612"/>
      <c r="V612"/>
      <c r="W612"/>
      <c r="X612"/>
    </row>
    <row r="613" spans="1:24" ht="12.75">
      <c r="A613" s="29"/>
      <c r="B613" s="29"/>
      <c r="C613" s="38"/>
      <c r="D613" s="38"/>
      <c r="E613" s="29"/>
      <c r="F613" s="30"/>
      <c r="G613" s="30"/>
      <c r="H613"/>
      <c r="I613"/>
      <c r="J613"/>
      <c r="K613"/>
      <c r="L613"/>
      <c r="M613"/>
      <c r="N613"/>
      <c r="O613"/>
      <c r="P613" s="30"/>
      <c r="Q613" s="30"/>
      <c r="R613" s="30"/>
      <c r="S613"/>
      <c r="T613"/>
      <c r="U613"/>
      <c r="V613"/>
      <c r="W613"/>
      <c r="X613"/>
    </row>
    <row r="614" spans="1:24" ht="12.75">
      <c r="A614" s="29"/>
      <c r="B614" s="29"/>
      <c r="C614" s="38"/>
      <c r="D614" s="38"/>
      <c r="E614" s="29"/>
      <c r="F614" s="30"/>
      <c r="G614" s="30"/>
      <c r="H614"/>
      <c r="I614"/>
      <c r="J614"/>
      <c r="K614"/>
      <c r="L614"/>
      <c r="M614"/>
      <c r="N614"/>
      <c r="O614"/>
      <c r="P614" s="30"/>
      <c r="Q614" s="30"/>
      <c r="R614" s="30"/>
      <c r="S614"/>
      <c r="T614"/>
      <c r="U614"/>
      <c r="V614"/>
      <c r="W614"/>
      <c r="X614"/>
    </row>
    <row r="615" spans="1:24" ht="12.75">
      <c r="A615" s="29"/>
      <c r="B615" s="29"/>
      <c r="C615" s="38"/>
      <c r="D615" s="38"/>
      <c r="E615" s="29"/>
      <c r="F615" s="30"/>
      <c r="G615" s="30"/>
      <c r="H615"/>
      <c r="I615"/>
      <c r="J615"/>
      <c r="K615"/>
      <c r="L615"/>
      <c r="M615"/>
      <c r="N615"/>
      <c r="O615"/>
      <c r="P615" s="30"/>
      <c r="Q615" s="30"/>
      <c r="R615" s="30"/>
      <c r="S615"/>
      <c r="T615"/>
      <c r="U615"/>
      <c r="V615"/>
      <c r="W615"/>
      <c r="X615"/>
    </row>
    <row r="616" spans="1:24" ht="12.75">
      <c r="A616" s="29"/>
      <c r="B616" s="29"/>
      <c r="C616" s="38"/>
      <c r="D616" s="38"/>
      <c r="E616" s="29"/>
      <c r="F616" s="30"/>
      <c r="G616" s="30"/>
      <c r="H616"/>
      <c r="I616"/>
      <c r="J616"/>
      <c r="K616"/>
      <c r="L616"/>
      <c r="M616"/>
      <c r="N616"/>
      <c r="O616"/>
      <c r="P616" s="30"/>
      <c r="Q616" s="30"/>
      <c r="R616" s="30"/>
      <c r="S616"/>
      <c r="T616"/>
      <c r="U616"/>
      <c r="V616"/>
      <c r="W616"/>
      <c r="X616"/>
    </row>
    <row r="617" spans="1:24" ht="12.75">
      <c r="A617" s="29"/>
      <c r="B617" s="29"/>
      <c r="C617" s="38"/>
      <c r="D617" s="38"/>
      <c r="E617" s="29"/>
      <c r="F617" s="30"/>
      <c r="G617" s="30"/>
      <c r="H617"/>
      <c r="I617"/>
      <c r="J617"/>
      <c r="K617"/>
      <c r="L617"/>
      <c r="M617"/>
      <c r="N617"/>
      <c r="O617"/>
      <c r="P617" s="30"/>
      <c r="Q617" s="30"/>
      <c r="R617" s="30"/>
      <c r="S617"/>
      <c r="T617"/>
      <c r="U617"/>
      <c r="V617"/>
      <c r="W617"/>
      <c r="X617"/>
    </row>
    <row r="618" spans="1:24" ht="12.75">
      <c r="A618" s="29"/>
      <c r="B618" s="29"/>
      <c r="C618" s="38"/>
      <c r="D618" s="38"/>
      <c r="E618" s="29"/>
      <c r="F618" s="30"/>
      <c r="G618" s="30"/>
      <c r="H618"/>
      <c r="I618"/>
      <c r="J618"/>
      <c r="K618"/>
      <c r="L618"/>
      <c r="M618"/>
      <c r="N618"/>
      <c r="O618"/>
      <c r="P618" s="30"/>
      <c r="Q618" s="30"/>
      <c r="R618" s="30"/>
      <c r="S618"/>
      <c r="T618"/>
      <c r="U618"/>
      <c r="V618"/>
      <c r="W618"/>
      <c r="X618"/>
    </row>
    <row r="619" spans="1:24" ht="12.75">
      <c r="A619" s="29"/>
      <c r="B619" s="29"/>
      <c r="C619" s="38"/>
      <c r="D619" s="38"/>
      <c r="E619" s="29"/>
      <c r="F619" s="30"/>
      <c r="G619" s="30"/>
      <c r="H619"/>
      <c r="I619"/>
      <c r="J619"/>
      <c r="K619"/>
      <c r="L619"/>
      <c r="M619"/>
      <c r="N619"/>
      <c r="O619"/>
      <c r="P619" s="30"/>
      <c r="Q619" s="30"/>
      <c r="R619" s="30"/>
      <c r="S619"/>
      <c r="T619"/>
      <c r="U619"/>
      <c r="V619"/>
      <c r="W619"/>
      <c r="X619"/>
    </row>
    <row r="620" spans="1:24" ht="12.75">
      <c r="A620" s="29"/>
      <c r="B620" s="29"/>
      <c r="C620" s="38"/>
      <c r="D620" s="38"/>
      <c r="E620" s="29"/>
      <c r="F620" s="30"/>
      <c r="G620" s="30"/>
      <c r="H620"/>
      <c r="I620"/>
      <c r="J620"/>
      <c r="K620"/>
      <c r="L620"/>
      <c r="M620"/>
      <c r="N620"/>
      <c r="O620"/>
      <c r="P620" s="30"/>
      <c r="Q620" s="30"/>
      <c r="R620" s="30"/>
      <c r="S620"/>
      <c r="T620"/>
      <c r="U620"/>
      <c r="V620"/>
      <c r="W620"/>
      <c r="X620"/>
    </row>
    <row r="621" spans="1:24" ht="12.75">
      <c r="A621" s="29"/>
      <c r="B621" s="29"/>
      <c r="C621" s="38"/>
      <c r="D621" s="38"/>
      <c r="E621" s="29"/>
      <c r="F621" s="30"/>
      <c r="G621" s="30"/>
      <c r="H621"/>
      <c r="I621"/>
      <c r="J621"/>
      <c r="K621"/>
      <c r="L621"/>
      <c r="M621"/>
      <c r="N621"/>
      <c r="O621"/>
      <c r="P621" s="30"/>
      <c r="Q621" s="30"/>
      <c r="R621" s="30"/>
      <c r="S621"/>
      <c r="T621"/>
      <c r="U621"/>
      <c r="V621"/>
      <c r="W621"/>
      <c r="X621"/>
    </row>
    <row r="622" spans="1:24" ht="12.75">
      <c r="A622" s="29"/>
      <c r="B622" s="29"/>
      <c r="C622" s="38"/>
      <c r="D622" s="38"/>
      <c r="E622" s="29"/>
      <c r="F622" s="30"/>
      <c r="G622" s="30"/>
      <c r="H622"/>
      <c r="I622"/>
      <c r="J622"/>
      <c r="K622"/>
      <c r="L622"/>
      <c r="M622"/>
      <c r="N622"/>
      <c r="O622"/>
      <c r="P622" s="30"/>
      <c r="Q622" s="30"/>
      <c r="R622" s="30"/>
      <c r="S622"/>
      <c r="T622"/>
      <c r="U622"/>
      <c r="V622"/>
      <c r="W622"/>
      <c r="X622"/>
    </row>
    <row r="623" spans="1:24" ht="12.75">
      <c r="A623" s="29"/>
      <c r="B623" s="29"/>
      <c r="C623" s="38"/>
      <c r="D623" s="38"/>
      <c r="E623" s="29"/>
      <c r="F623" s="30"/>
      <c r="G623" s="30"/>
      <c r="H623"/>
      <c r="I623"/>
      <c r="J623"/>
      <c r="K623"/>
      <c r="L623"/>
      <c r="M623"/>
      <c r="N623"/>
      <c r="O623"/>
      <c r="P623" s="30"/>
      <c r="Q623" s="30"/>
      <c r="R623" s="30"/>
      <c r="S623"/>
      <c r="T623"/>
      <c r="U623"/>
      <c r="V623"/>
      <c r="W623"/>
      <c r="X623"/>
    </row>
    <row r="624" spans="1:24" ht="12.75">
      <c r="A624" s="29"/>
      <c r="B624" s="29"/>
      <c r="C624" s="38"/>
      <c r="D624" s="38"/>
      <c r="E624" s="29"/>
      <c r="F624" s="30"/>
      <c r="G624" s="30"/>
      <c r="H624"/>
      <c r="I624"/>
      <c r="J624"/>
      <c r="K624"/>
      <c r="L624"/>
      <c r="M624"/>
      <c r="N624"/>
      <c r="O624"/>
      <c r="P624" s="30"/>
      <c r="Q624" s="30"/>
      <c r="R624" s="30"/>
      <c r="S624"/>
      <c r="T624"/>
      <c r="U624"/>
      <c r="V624"/>
      <c r="W624"/>
      <c r="X624"/>
    </row>
    <row r="625" spans="1:24" ht="12.75">
      <c r="A625" s="29"/>
      <c r="B625" s="29"/>
      <c r="C625" s="38"/>
      <c r="D625" s="38"/>
      <c r="E625" s="29"/>
      <c r="F625" s="30"/>
      <c r="G625" s="30"/>
      <c r="H625"/>
      <c r="I625"/>
      <c r="J625"/>
      <c r="K625"/>
      <c r="L625"/>
      <c r="M625"/>
      <c r="N625"/>
      <c r="O625"/>
      <c r="P625" s="30"/>
      <c r="Q625" s="30"/>
      <c r="R625" s="30"/>
      <c r="S625"/>
      <c r="T625"/>
      <c r="U625"/>
      <c r="V625"/>
      <c r="W625"/>
      <c r="X625"/>
    </row>
    <row r="626" spans="1:24" ht="12.75">
      <c r="A626" s="29"/>
      <c r="B626" s="29"/>
      <c r="C626" s="38"/>
      <c r="D626" s="38"/>
      <c r="E626" s="29"/>
      <c r="F626" s="30"/>
      <c r="G626" s="30"/>
      <c r="H626"/>
      <c r="I626"/>
      <c r="J626"/>
      <c r="K626"/>
      <c r="L626"/>
      <c r="M626"/>
      <c r="N626"/>
      <c r="O626"/>
      <c r="P626" s="30"/>
      <c r="Q626" s="30"/>
      <c r="R626" s="30"/>
      <c r="S626"/>
      <c r="T626"/>
      <c r="U626"/>
      <c r="V626"/>
      <c r="W626"/>
      <c r="X626"/>
    </row>
    <row r="627" spans="1:24" ht="12.75">
      <c r="A627" s="29"/>
      <c r="B627" s="29"/>
      <c r="C627" s="38"/>
      <c r="D627" s="38"/>
      <c r="E627" s="29"/>
      <c r="F627" s="30"/>
      <c r="G627" s="30"/>
      <c r="H627"/>
      <c r="I627"/>
      <c r="J627"/>
      <c r="K627"/>
      <c r="L627"/>
      <c r="M627"/>
      <c r="N627"/>
      <c r="O627"/>
      <c r="P627" s="30"/>
      <c r="Q627" s="30"/>
      <c r="R627" s="30"/>
      <c r="S627"/>
      <c r="T627"/>
      <c r="U627"/>
      <c r="V627"/>
      <c r="W627"/>
      <c r="X627"/>
    </row>
    <row r="628" spans="1:24" ht="12.75">
      <c r="A628" s="29"/>
      <c r="B628" s="29"/>
      <c r="C628" s="38"/>
      <c r="D628" s="38"/>
      <c r="E628" s="29"/>
      <c r="F628" s="30"/>
      <c r="G628" s="30"/>
      <c r="H628"/>
      <c r="I628"/>
      <c r="J628"/>
      <c r="K628"/>
      <c r="L628"/>
      <c r="M628"/>
      <c r="N628"/>
      <c r="O628"/>
      <c r="P628" s="30"/>
      <c r="Q628" s="30"/>
      <c r="R628" s="30"/>
      <c r="S628"/>
      <c r="T628"/>
      <c r="U628"/>
      <c r="V628"/>
      <c r="W628"/>
      <c r="X628"/>
    </row>
    <row r="629" spans="1:24" ht="12.75">
      <c r="A629" s="29"/>
      <c r="B629" s="29"/>
      <c r="C629" s="38"/>
      <c r="D629" s="38"/>
      <c r="E629" s="29"/>
      <c r="F629" s="30"/>
      <c r="G629" s="30"/>
      <c r="H629"/>
      <c r="I629"/>
      <c r="J629"/>
      <c r="K629"/>
      <c r="L629"/>
      <c r="M629"/>
      <c r="N629"/>
      <c r="O629"/>
      <c r="P629" s="30"/>
      <c r="Q629" s="30"/>
      <c r="R629" s="30"/>
      <c r="S629"/>
      <c r="T629"/>
      <c r="U629"/>
      <c r="V629"/>
      <c r="W629"/>
      <c r="X629"/>
    </row>
    <row r="630" spans="1:24" ht="12.75">
      <c r="A630" s="29"/>
      <c r="B630" s="29"/>
      <c r="C630" s="38"/>
      <c r="D630" s="38"/>
      <c r="E630" s="29"/>
      <c r="F630" s="30"/>
      <c r="G630" s="30"/>
      <c r="H630"/>
      <c r="I630"/>
      <c r="J630"/>
      <c r="K630"/>
      <c r="L630"/>
      <c r="M630"/>
      <c r="N630"/>
      <c r="O630"/>
      <c r="P630" s="30"/>
      <c r="Q630" s="30"/>
      <c r="R630" s="30"/>
      <c r="S630"/>
      <c r="T630"/>
      <c r="U630"/>
      <c r="V630"/>
      <c r="W630"/>
      <c r="X630"/>
    </row>
    <row r="631" spans="1:24" ht="12.75">
      <c r="A631" s="29"/>
      <c r="B631" s="29"/>
      <c r="C631" s="38"/>
      <c r="D631" s="38"/>
      <c r="E631" s="29"/>
      <c r="F631" s="30"/>
      <c r="G631" s="30"/>
      <c r="H631"/>
      <c r="I631"/>
      <c r="J631"/>
      <c r="K631"/>
      <c r="L631"/>
      <c r="M631"/>
      <c r="N631"/>
      <c r="O631"/>
      <c r="P631" s="30"/>
      <c r="Q631" s="30"/>
      <c r="R631" s="30"/>
      <c r="S631"/>
      <c r="T631"/>
      <c r="U631"/>
      <c r="V631"/>
      <c r="W631"/>
      <c r="X631"/>
    </row>
    <row r="632" spans="1:24" ht="12.75">
      <c r="A632" s="29"/>
      <c r="B632" s="29"/>
      <c r="C632" s="38"/>
      <c r="D632" s="38"/>
      <c r="E632" s="29"/>
      <c r="F632" s="30"/>
      <c r="G632" s="30"/>
      <c r="H632"/>
      <c r="I632"/>
      <c r="J632"/>
      <c r="K632"/>
      <c r="L632"/>
      <c r="M632"/>
      <c r="N632"/>
      <c r="O632"/>
      <c r="P632" s="30"/>
      <c r="Q632" s="30"/>
      <c r="R632" s="30"/>
      <c r="S632"/>
      <c r="T632"/>
      <c r="U632"/>
      <c r="V632"/>
      <c r="W632"/>
      <c r="X632"/>
    </row>
    <row r="633" spans="1:24" ht="12.75">
      <c r="A633" s="29"/>
      <c r="B633" s="29"/>
      <c r="C633" s="38"/>
      <c r="D633" s="38"/>
      <c r="E633" s="29"/>
      <c r="F633" s="30"/>
      <c r="G633" s="30"/>
      <c r="H633"/>
      <c r="I633"/>
      <c r="J633"/>
      <c r="K633"/>
      <c r="L633"/>
      <c r="M633"/>
      <c r="N633"/>
      <c r="O633"/>
      <c r="P633" s="30"/>
      <c r="Q633" s="30"/>
      <c r="R633" s="30"/>
      <c r="S633"/>
      <c r="T633"/>
      <c r="U633"/>
      <c r="V633"/>
      <c r="W633"/>
      <c r="X633"/>
    </row>
    <row r="634" spans="1:24" ht="12.75">
      <c r="A634" s="29"/>
      <c r="B634" s="29"/>
      <c r="C634" s="38"/>
      <c r="D634" s="38"/>
      <c r="E634" s="29"/>
      <c r="F634" s="30"/>
      <c r="G634" s="30"/>
      <c r="H634"/>
      <c r="I634"/>
      <c r="J634"/>
      <c r="K634"/>
      <c r="L634"/>
      <c r="M634"/>
      <c r="N634"/>
      <c r="O634"/>
      <c r="P634" s="30"/>
      <c r="Q634" s="30"/>
      <c r="R634" s="30"/>
      <c r="S634"/>
      <c r="T634"/>
      <c r="U634"/>
      <c r="V634"/>
      <c r="W634"/>
      <c r="X634"/>
    </row>
    <row r="635" spans="1:24" ht="12.75">
      <c r="A635" s="29"/>
      <c r="B635" s="29"/>
      <c r="C635" s="38"/>
      <c r="D635" s="38"/>
      <c r="E635" s="29"/>
      <c r="F635" s="30"/>
      <c r="G635" s="30"/>
      <c r="H635"/>
      <c r="I635"/>
      <c r="J635"/>
      <c r="K635"/>
      <c r="L635"/>
      <c r="M635"/>
      <c r="N635"/>
      <c r="O635"/>
      <c r="P635" s="30"/>
      <c r="Q635" s="30"/>
      <c r="R635" s="30"/>
      <c r="S635"/>
      <c r="T635"/>
      <c r="U635"/>
      <c r="V635"/>
      <c r="W635"/>
      <c r="X635"/>
    </row>
    <row r="636" spans="1:24" ht="12.75">
      <c r="A636" s="29"/>
      <c r="B636" s="29"/>
      <c r="C636" s="38"/>
      <c r="D636" s="38"/>
      <c r="E636" s="29"/>
      <c r="F636" s="30"/>
      <c r="G636" s="30"/>
      <c r="H636"/>
      <c r="I636"/>
      <c r="J636"/>
      <c r="K636"/>
      <c r="L636"/>
      <c r="M636"/>
      <c r="N636"/>
      <c r="O636"/>
      <c r="P636" s="30"/>
      <c r="Q636" s="30"/>
      <c r="R636" s="30"/>
      <c r="S636"/>
      <c r="T636"/>
      <c r="U636"/>
      <c r="V636"/>
      <c r="W636"/>
      <c r="X636"/>
    </row>
    <row r="637" spans="1:24" ht="12.75">
      <c r="A637" s="29"/>
      <c r="B637" s="29"/>
      <c r="C637" s="38"/>
      <c r="D637" s="38"/>
      <c r="E637" s="29"/>
      <c r="F637" s="30"/>
      <c r="G637" s="30"/>
      <c r="H637"/>
      <c r="I637"/>
      <c r="J637"/>
      <c r="K637"/>
      <c r="L637"/>
      <c r="M637"/>
      <c r="N637"/>
      <c r="O637"/>
      <c r="P637" s="30"/>
      <c r="Q637" s="30"/>
      <c r="R637" s="30"/>
      <c r="S637"/>
      <c r="T637"/>
      <c r="U637"/>
      <c r="V637"/>
      <c r="W637"/>
      <c r="X637"/>
    </row>
    <row r="638" spans="1:24" ht="12.75">
      <c r="A638" s="29"/>
      <c r="B638" s="29"/>
      <c r="C638" s="38"/>
      <c r="D638" s="38"/>
      <c r="E638" s="29"/>
      <c r="F638" s="30"/>
      <c r="G638" s="30"/>
      <c r="H638"/>
      <c r="I638"/>
      <c r="J638"/>
      <c r="K638"/>
      <c r="L638"/>
      <c r="M638"/>
      <c r="N638"/>
      <c r="O638"/>
      <c r="P638" s="30"/>
      <c r="Q638" s="30"/>
      <c r="R638" s="30"/>
      <c r="S638"/>
      <c r="T638"/>
      <c r="U638"/>
      <c r="V638"/>
      <c r="W638"/>
      <c r="X638"/>
    </row>
    <row r="639" spans="1:24" ht="12.75">
      <c r="A639" s="29"/>
      <c r="B639" s="29"/>
      <c r="C639" s="38"/>
      <c r="D639" s="38"/>
      <c r="E639" s="29"/>
      <c r="F639" s="30"/>
      <c r="G639" s="30"/>
      <c r="H639"/>
      <c r="I639"/>
      <c r="J639"/>
      <c r="K639"/>
      <c r="L639"/>
      <c r="M639"/>
      <c r="N639"/>
      <c r="O639"/>
      <c r="P639" s="30"/>
      <c r="Q639" s="30"/>
      <c r="R639" s="30"/>
      <c r="S639"/>
      <c r="T639"/>
      <c r="U639"/>
      <c r="V639"/>
      <c r="W639"/>
      <c r="X639"/>
    </row>
    <row r="640" spans="1:24" ht="12.75">
      <c r="A640" s="29"/>
      <c r="B640" s="29"/>
      <c r="C640" s="38"/>
      <c r="D640" s="38"/>
      <c r="E640" s="29"/>
      <c r="F640" s="30"/>
      <c r="G640" s="30"/>
      <c r="H640"/>
      <c r="I640"/>
      <c r="J640"/>
      <c r="K640"/>
      <c r="L640"/>
      <c r="M640"/>
      <c r="N640"/>
      <c r="O640"/>
      <c r="P640" s="30"/>
      <c r="Q640" s="30"/>
      <c r="R640" s="30"/>
      <c r="S640"/>
      <c r="T640"/>
      <c r="U640"/>
      <c r="V640"/>
      <c r="W640"/>
      <c r="X640"/>
    </row>
    <row r="641" spans="1:24" ht="12.75">
      <c r="A641" s="29"/>
      <c r="B641" s="29"/>
      <c r="C641" s="38"/>
      <c r="D641" s="38"/>
      <c r="E641" s="29"/>
      <c r="F641" s="30"/>
      <c r="G641" s="30"/>
      <c r="H641"/>
      <c r="I641"/>
      <c r="J641"/>
      <c r="K641"/>
      <c r="L641"/>
      <c r="M641"/>
      <c r="N641"/>
      <c r="O641"/>
      <c r="P641" s="30"/>
      <c r="Q641" s="30"/>
      <c r="R641" s="30"/>
      <c r="S641"/>
      <c r="T641"/>
      <c r="U641"/>
      <c r="V641"/>
      <c r="W641"/>
      <c r="X641"/>
    </row>
    <row r="642" spans="1:24" ht="12.75">
      <c r="A642" s="29"/>
      <c r="B642" s="29"/>
      <c r="C642" s="38"/>
      <c r="D642" s="38"/>
      <c r="E642" s="29"/>
      <c r="F642" s="30"/>
      <c r="G642" s="30"/>
      <c r="H642"/>
      <c r="I642"/>
      <c r="J642"/>
      <c r="K642"/>
      <c r="L642"/>
      <c r="M642"/>
      <c r="N642"/>
      <c r="O642"/>
      <c r="P642" s="30"/>
      <c r="Q642" s="30"/>
      <c r="R642" s="30"/>
      <c r="S642"/>
      <c r="T642"/>
      <c r="U642"/>
      <c r="V642"/>
      <c r="W642"/>
      <c r="X642"/>
    </row>
    <row r="643" spans="1:24" ht="12.75">
      <c r="A643" s="29"/>
      <c r="B643" s="29"/>
      <c r="C643" s="38"/>
      <c r="D643" s="38"/>
      <c r="E643" s="29"/>
      <c r="F643" s="30"/>
      <c r="G643" s="30"/>
      <c r="H643"/>
      <c r="I643"/>
      <c r="J643"/>
      <c r="K643"/>
      <c r="L643"/>
      <c r="M643"/>
      <c r="N643"/>
      <c r="O643"/>
      <c r="P643" s="30"/>
      <c r="Q643" s="30"/>
      <c r="R643" s="30"/>
      <c r="S643"/>
      <c r="T643"/>
      <c r="U643"/>
      <c r="V643"/>
      <c r="W643"/>
      <c r="X643"/>
    </row>
    <row r="644" spans="1:24" ht="12.75">
      <c r="A644" s="29"/>
      <c r="B644" s="29"/>
      <c r="C644" s="38"/>
      <c r="D644" s="38"/>
      <c r="E644" s="29"/>
      <c r="F644" s="30"/>
      <c r="G644" s="30"/>
      <c r="H644"/>
      <c r="I644"/>
      <c r="J644"/>
      <c r="K644"/>
      <c r="L644"/>
      <c r="M644"/>
      <c r="N644"/>
      <c r="O644"/>
      <c r="P644" s="30"/>
      <c r="Q644" s="30"/>
      <c r="R644" s="30"/>
      <c r="S644"/>
      <c r="T644"/>
      <c r="U644"/>
      <c r="V644"/>
      <c r="W644"/>
      <c r="X644"/>
    </row>
    <row r="645" spans="1:24" ht="12.75">
      <c r="A645" s="29"/>
      <c r="B645" s="29"/>
      <c r="C645" s="38"/>
      <c r="D645" s="38"/>
      <c r="E645" s="29"/>
      <c r="F645" s="30"/>
      <c r="G645" s="30"/>
      <c r="H645"/>
      <c r="I645"/>
      <c r="J645"/>
      <c r="K645"/>
      <c r="L645"/>
      <c r="M645"/>
      <c r="N645"/>
      <c r="O645"/>
      <c r="P645" s="30"/>
      <c r="Q645" s="30"/>
      <c r="R645" s="30"/>
      <c r="S645"/>
      <c r="T645"/>
      <c r="U645"/>
      <c r="V645"/>
      <c r="W645"/>
      <c r="X645"/>
    </row>
    <row r="646" spans="1:24" ht="12.75">
      <c r="A646" s="29"/>
      <c r="B646" s="29"/>
      <c r="C646" s="38"/>
      <c r="D646" s="38"/>
      <c r="E646" s="29"/>
      <c r="F646" s="30"/>
      <c r="G646" s="30"/>
      <c r="H646"/>
      <c r="I646"/>
      <c r="J646"/>
      <c r="K646"/>
      <c r="L646"/>
      <c r="M646"/>
      <c r="N646"/>
      <c r="O646"/>
      <c r="P646" s="30"/>
      <c r="Q646" s="30"/>
      <c r="R646" s="30"/>
      <c r="S646"/>
      <c r="T646"/>
      <c r="U646"/>
      <c r="V646"/>
      <c r="W646"/>
      <c r="X646"/>
    </row>
    <row r="647" spans="1:24" ht="12.75">
      <c r="A647" s="29"/>
      <c r="B647" s="29"/>
      <c r="C647" s="38"/>
      <c r="D647" s="38"/>
      <c r="E647" s="29"/>
      <c r="F647" s="30"/>
      <c r="G647" s="30"/>
      <c r="H647"/>
      <c r="I647"/>
      <c r="J647"/>
      <c r="K647"/>
      <c r="L647"/>
      <c r="M647"/>
      <c r="N647"/>
      <c r="O647"/>
      <c r="P647" s="30"/>
      <c r="Q647" s="30"/>
      <c r="R647" s="30"/>
      <c r="S647"/>
      <c r="T647"/>
      <c r="U647"/>
      <c r="V647"/>
      <c r="W647"/>
      <c r="X647"/>
    </row>
    <row r="648" spans="1:24" ht="12.75">
      <c r="A648" s="29"/>
      <c r="B648" s="29"/>
      <c r="C648" s="38"/>
      <c r="D648" s="38"/>
      <c r="E648" s="29"/>
      <c r="F648" s="30"/>
      <c r="G648" s="30"/>
      <c r="H648"/>
      <c r="I648"/>
      <c r="J648"/>
      <c r="K648"/>
      <c r="L648"/>
      <c r="M648"/>
      <c r="N648"/>
      <c r="O648"/>
      <c r="P648" s="30"/>
      <c r="Q648" s="30"/>
      <c r="R648" s="30"/>
      <c r="S648"/>
      <c r="T648"/>
      <c r="U648"/>
      <c r="V648"/>
      <c r="W648"/>
      <c r="X648"/>
    </row>
    <row r="649" spans="1:24" ht="12.75">
      <c r="A649" s="29"/>
      <c r="B649" s="29"/>
      <c r="C649" s="38"/>
      <c r="D649" s="38"/>
      <c r="E649" s="29"/>
      <c r="F649" s="30"/>
      <c r="G649" s="30"/>
      <c r="H649"/>
      <c r="I649"/>
      <c r="J649"/>
      <c r="K649"/>
      <c r="L649"/>
      <c r="M649"/>
      <c r="N649"/>
      <c r="O649"/>
      <c r="P649" s="30"/>
      <c r="Q649" s="30"/>
      <c r="R649" s="30"/>
      <c r="S649"/>
      <c r="T649"/>
      <c r="U649"/>
      <c r="V649"/>
      <c r="W649"/>
      <c r="X649"/>
    </row>
    <row r="650" spans="1:24" ht="12.75">
      <c r="A650" s="29"/>
      <c r="B650" s="29"/>
      <c r="C650" s="38"/>
      <c r="D650" s="38"/>
      <c r="E650" s="29"/>
      <c r="F650" s="30"/>
      <c r="G650" s="30"/>
      <c r="H650"/>
      <c r="I650"/>
      <c r="J650"/>
      <c r="K650"/>
      <c r="L650"/>
      <c r="M650"/>
      <c r="N650"/>
      <c r="O650"/>
      <c r="P650" s="30"/>
      <c r="Q650" s="30"/>
      <c r="R650" s="30"/>
      <c r="S650"/>
      <c r="T650"/>
      <c r="U650"/>
      <c r="V650"/>
      <c r="W650"/>
      <c r="X650"/>
    </row>
    <row r="651" spans="1:24" ht="12.75">
      <c r="A651" s="29"/>
      <c r="B651" s="29"/>
      <c r="C651" s="38"/>
      <c r="D651" s="38"/>
      <c r="E651" s="29"/>
      <c r="F651" s="30"/>
      <c r="G651" s="30"/>
      <c r="H651"/>
      <c r="I651"/>
      <c r="J651"/>
      <c r="K651"/>
      <c r="L651"/>
      <c r="M651"/>
      <c r="N651"/>
      <c r="O651"/>
      <c r="P651" s="30"/>
      <c r="Q651" s="30"/>
      <c r="R651" s="30"/>
      <c r="S651"/>
      <c r="T651"/>
      <c r="U651"/>
      <c r="V651"/>
      <c r="W651"/>
      <c r="X651"/>
    </row>
    <row r="652" spans="1:24" ht="12.75">
      <c r="A652" s="29"/>
      <c r="B652" s="29"/>
      <c r="C652" s="38"/>
      <c r="D652" s="38"/>
      <c r="E652" s="29"/>
      <c r="F652" s="30"/>
      <c r="G652" s="30"/>
      <c r="H652"/>
      <c r="I652"/>
      <c r="J652"/>
      <c r="K652"/>
      <c r="L652"/>
      <c r="M652"/>
      <c r="N652"/>
      <c r="O652"/>
      <c r="P652" s="30"/>
      <c r="Q652" s="30"/>
      <c r="R652" s="30"/>
      <c r="S652"/>
      <c r="T652"/>
      <c r="U652"/>
      <c r="V652"/>
      <c r="W652"/>
      <c r="X652"/>
    </row>
    <row r="653" spans="1:24" ht="12.75">
      <c r="A653" s="29"/>
      <c r="B653" s="29"/>
      <c r="C653" s="38"/>
      <c r="D653" s="38"/>
      <c r="E653" s="29"/>
      <c r="F653" s="30"/>
      <c r="G653" s="30"/>
      <c r="H653"/>
      <c r="I653"/>
      <c r="J653"/>
      <c r="K653"/>
      <c r="L653"/>
      <c r="M653"/>
      <c r="N653"/>
      <c r="O653"/>
      <c r="P653" s="30"/>
      <c r="Q653" s="30"/>
      <c r="R653" s="30"/>
      <c r="S653"/>
      <c r="T653"/>
      <c r="U653"/>
      <c r="V653"/>
      <c r="W653"/>
      <c r="X653"/>
    </row>
    <row r="654" spans="1:24" ht="12.75">
      <c r="A654" s="29"/>
      <c r="B654" s="29"/>
      <c r="C654" s="38"/>
      <c r="D654" s="38"/>
      <c r="E654" s="29"/>
      <c r="F654" s="30"/>
      <c r="G654" s="30"/>
      <c r="H654"/>
      <c r="I654"/>
      <c r="J654"/>
      <c r="K654"/>
      <c r="L654"/>
      <c r="M654"/>
      <c r="N654"/>
      <c r="O654"/>
      <c r="P654" s="30"/>
      <c r="Q654" s="30"/>
      <c r="R654" s="30"/>
      <c r="S654"/>
      <c r="T654"/>
      <c r="U654"/>
      <c r="V654"/>
      <c r="W654"/>
      <c r="X654"/>
    </row>
    <row r="655" spans="1:24" ht="12.75">
      <c r="A655" s="29"/>
      <c r="B655" s="29"/>
      <c r="C655" s="38"/>
      <c r="D655" s="38"/>
      <c r="E655" s="29"/>
      <c r="F655" s="30"/>
      <c r="G655" s="30"/>
      <c r="H655"/>
      <c r="I655"/>
      <c r="J655"/>
      <c r="K655"/>
      <c r="L655"/>
      <c r="M655"/>
      <c r="N655"/>
      <c r="O655"/>
      <c r="P655" s="30"/>
      <c r="Q655" s="30"/>
      <c r="R655" s="30"/>
      <c r="S655"/>
      <c r="T655"/>
      <c r="U655"/>
      <c r="V655"/>
      <c r="W655"/>
      <c r="X655"/>
    </row>
    <row r="656" spans="1:24" ht="12.75">
      <c r="A656" s="29"/>
      <c r="B656" s="29"/>
      <c r="C656" s="38"/>
      <c r="D656" s="38"/>
      <c r="E656" s="29"/>
      <c r="F656" s="30"/>
      <c r="G656" s="30"/>
      <c r="H656"/>
      <c r="I656"/>
      <c r="J656"/>
      <c r="K656"/>
      <c r="L656"/>
      <c r="M656"/>
      <c r="N656"/>
      <c r="O656"/>
      <c r="P656" s="30"/>
      <c r="Q656" s="30"/>
      <c r="R656" s="30"/>
      <c r="S656"/>
      <c r="T656"/>
      <c r="U656"/>
      <c r="V656"/>
      <c r="W656"/>
      <c r="X656"/>
    </row>
    <row r="657" spans="1:24" ht="12.75">
      <c r="A657" s="29"/>
      <c r="B657" s="29"/>
      <c r="C657" s="38"/>
      <c r="D657" s="38"/>
      <c r="E657" s="29"/>
      <c r="F657" s="30"/>
      <c r="G657" s="30"/>
      <c r="H657"/>
      <c r="I657"/>
      <c r="J657"/>
      <c r="K657"/>
      <c r="L657"/>
      <c r="M657"/>
      <c r="N657"/>
      <c r="O657"/>
      <c r="P657" s="30"/>
      <c r="Q657" s="30"/>
      <c r="R657" s="30"/>
      <c r="S657"/>
      <c r="T657"/>
      <c r="U657"/>
      <c r="V657"/>
      <c r="W657"/>
      <c r="X657"/>
    </row>
    <row r="658" spans="1:24" ht="12.75">
      <c r="A658" s="29"/>
      <c r="B658" s="29"/>
      <c r="C658" s="38"/>
      <c r="D658" s="38"/>
      <c r="E658" s="29"/>
      <c r="F658" s="30"/>
      <c r="G658" s="30"/>
      <c r="H658"/>
      <c r="I658"/>
      <c r="J658"/>
      <c r="K658"/>
      <c r="L658"/>
      <c r="M658"/>
      <c r="N658"/>
      <c r="O658"/>
      <c r="P658" s="30"/>
      <c r="Q658" s="30"/>
      <c r="R658" s="30"/>
      <c r="S658"/>
      <c r="T658"/>
      <c r="U658"/>
      <c r="V658"/>
      <c r="W658"/>
      <c r="X658"/>
    </row>
    <row r="659" spans="1:24" ht="12.75">
      <c r="A659" s="29"/>
      <c r="B659" s="29"/>
      <c r="C659" s="38"/>
      <c r="D659" s="38"/>
      <c r="E659" s="29"/>
      <c r="F659" s="30"/>
      <c r="G659" s="30"/>
      <c r="H659"/>
      <c r="I659"/>
      <c r="J659"/>
      <c r="K659"/>
      <c r="L659"/>
      <c r="M659"/>
      <c r="N659"/>
      <c r="O659"/>
      <c r="P659" s="30"/>
      <c r="Q659" s="30"/>
      <c r="R659" s="30"/>
      <c r="S659"/>
      <c r="T659"/>
      <c r="U659"/>
      <c r="V659"/>
      <c r="W659"/>
      <c r="X659"/>
    </row>
    <row r="660" spans="1:24" ht="12.75">
      <c r="A660" s="29"/>
      <c r="B660" s="29"/>
      <c r="C660" s="38"/>
      <c r="D660" s="38"/>
      <c r="E660" s="29"/>
      <c r="F660" s="30"/>
      <c r="G660" s="30"/>
      <c r="H660"/>
      <c r="I660"/>
      <c r="J660"/>
      <c r="K660"/>
      <c r="L660"/>
      <c r="M660"/>
      <c r="N660"/>
      <c r="O660"/>
      <c r="P660" s="30"/>
      <c r="Q660" s="30"/>
      <c r="R660" s="30"/>
      <c r="S660"/>
      <c r="T660"/>
      <c r="U660"/>
      <c r="V660"/>
      <c r="W660"/>
      <c r="X660"/>
    </row>
    <row r="661" spans="1:24" ht="12.75">
      <c r="A661" s="29"/>
      <c r="B661" s="29"/>
      <c r="C661" s="38"/>
      <c r="D661" s="38"/>
      <c r="E661" s="29"/>
      <c r="F661" s="30"/>
      <c r="G661" s="30"/>
      <c r="H661"/>
      <c r="I661"/>
      <c r="J661"/>
      <c r="K661"/>
      <c r="L661"/>
      <c r="M661"/>
      <c r="N661"/>
      <c r="O661"/>
      <c r="P661" s="30"/>
      <c r="Q661" s="30"/>
      <c r="R661" s="30"/>
      <c r="S661"/>
      <c r="T661"/>
      <c r="U661"/>
      <c r="V661"/>
      <c r="W661"/>
      <c r="X661"/>
    </row>
    <row r="662" spans="1:24" ht="12.75">
      <c r="A662" s="29"/>
      <c r="B662" s="29"/>
      <c r="C662" s="38"/>
      <c r="D662" s="38"/>
      <c r="E662" s="29"/>
      <c r="F662" s="30"/>
      <c r="G662" s="30"/>
      <c r="H662"/>
      <c r="I662"/>
      <c r="J662"/>
      <c r="K662"/>
      <c r="L662"/>
      <c r="M662"/>
      <c r="N662"/>
      <c r="O662"/>
      <c r="P662" s="30"/>
      <c r="Q662" s="30"/>
      <c r="R662" s="30"/>
      <c r="S662"/>
      <c r="T662"/>
      <c r="U662"/>
      <c r="V662"/>
      <c r="W662"/>
      <c r="X662"/>
    </row>
    <row r="663" spans="1:24" ht="12.75">
      <c r="A663" s="29"/>
      <c r="B663" s="29"/>
      <c r="C663" s="38"/>
      <c r="D663" s="38"/>
      <c r="E663" s="29"/>
      <c r="F663" s="30"/>
      <c r="G663" s="30"/>
      <c r="H663"/>
      <c r="I663"/>
      <c r="J663"/>
      <c r="K663"/>
      <c r="L663"/>
      <c r="M663"/>
      <c r="N663"/>
      <c r="O663"/>
      <c r="P663" s="30"/>
      <c r="Q663" s="30"/>
      <c r="R663" s="30"/>
      <c r="S663"/>
      <c r="T663"/>
      <c r="U663"/>
      <c r="V663"/>
      <c r="W663"/>
      <c r="X663"/>
    </row>
    <row r="664" spans="1:24" ht="12.75">
      <c r="A664" s="29"/>
      <c r="B664" s="29"/>
      <c r="C664" s="38"/>
      <c r="D664" s="38"/>
      <c r="E664" s="29"/>
      <c r="F664" s="30"/>
      <c r="G664" s="30"/>
      <c r="H664"/>
      <c r="I664"/>
      <c r="J664"/>
      <c r="K664"/>
      <c r="L664"/>
      <c r="M664"/>
      <c r="N664"/>
      <c r="O664"/>
      <c r="P664" s="30"/>
      <c r="Q664" s="30"/>
      <c r="R664" s="30"/>
      <c r="S664"/>
      <c r="T664"/>
      <c r="U664"/>
      <c r="V664"/>
      <c r="W664"/>
      <c r="X664"/>
    </row>
    <row r="665" spans="1:24" ht="12.75">
      <c r="A665" s="29"/>
      <c r="B665" s="29"/>
      <c r="C665" s="38"/>
      <c r="D665" s="38"/>
      <c r="E665" s="29"/>
      <c r="F665" s="30"/>
      <c r="G665" s="30"/>
      <c r="H665"/>
      <c r="I665"/>
      <c r="J665"/>
      <c r="K665"/>
      <c r="L665"/>
      <c r="M665"/>
      <c r="N665"/>
      <c r="O665"/>
      <c r="P665" s="30"/>
      <c r="Q665" s="30"/>
      <c r="R665" s="30"/>
      <c r="S665"/>
      <c r="T665"/>
      <c r="U665"/>
      <c r="V665"/>
      <c r="W665"/>
      <c r="X665"/>
    </row>
    <row r="666" spans="1:24" ht="12.75">
      <c r="A666" s="29"/>
      <c r="B666" s="29"/>
      <c r="C666" s="38"/>
      <c r="D666" s="38"/>
      <c r="E666" s="29"/>
      <c r="F666" s="30"/>
      <c r="G666" s="30"/>
      <c r="H666"/>
      <c r="I666"/>
      <c r="J666"/>
      <c r="K666"/>
      <c r="L666"/>
      <c r="M666"/>
      <c r="N666"/>
      <c r="O666"/>
      <c r="P666" s="30"/>
      <c r="Q666" s="30"/>
      <c r="R666" s="30"/>
      <c r="S666"/>
      <c r="T666"/>
      <c r="U666"/>
      <c r="V666"/>
      <c r="W666"/>
      <c r="X666"/>
    </row>
    <row r="667" spans="1:24" ht="12.75">
      <c r="A667" s="29"/>
      <c r="B667" s="29"/>
      <c r="C667" s="38"/>
      <c r="D667" s="38"/>
      <c r="E667" s="29"/>
      <c r="F667" s="30"/>
      <c r="G667" s="30"/>
      <c r="H667"/>
      <c r="I667"/>
      <c r="J667"/>
      <c r="K667"/>
      <c r="L667"/>
      <c r="M667"/>
      <c r="N667"/>
      <c r="O667"/>
      <c r="P667" s="30"/>
      <c r="Q667" s="30"/>
      <c r="R667" s="30"/>
      <c r="S667"/>
      <c r="T667"/>
      <c r="U667"/>
      <c r="V667"/>
      <c r="W667"/>
      <c r="X667"/>
    </row>
    <row r="668" spans="1:24" ht="12.75">
      <c r="A668" s="29"/>
      <c r="B668" s="29"/>
      <c r="C668" s="38"/>
      <c r="D668" s="38"/>
      <c r="E668" s="29"/>
      <c r="F668" s="30"/>
      <c r="G668" s="30"/>
      <c r="H668"/>
      <c r="I668"/>
      <c r="J668"/>
      <c r="K668"/>
      <c r="L668"/>
      <c r="M668"/>
      <c r="N668"/>
      <c r="O668"/>
      <c r="P668" s="30"/>
      <c r="Q668" s="30"/>
      <c r="R668" s="30"/>
      <c r="S668"/>
      <c r="T668"/>
      <c r="U668"/>
      <c r="V668"/>
      <c r="W668"/>
      <c r="X668"/>
    </row>
    <row r="669" spans="1:24" ht="12.75">
      <c r="A669" s="29"/>
      <c r="B669" s="29"/>
      <c r="C669" s="38"/>
      <c r="D669" s="38"/>
      <c r="E669" s="29"/>
      <c r="F669" s="30"/>
      <c r="G669" s="30"/>
      <c r="H669"/>
      <c r="I669"/>
      <c r="J669"/>
      <c r="K669"/>
      <c r="L669"/>
      <c r="M669"/>
      <c r="N669"/>
      <c r="O669"/>
      <c r="P669" s="30"/>
      <c r="Q669" s="30"/>
      <c r="R669" s="30"/>
      <c r="S669"/>
      <c r="T669"/>
      <c r="U669"/>
      <c r="V669"/>
      <c r="W669"/>
      <c r="X669"/>
    </row>
    <row r="670" spans="1:24" ht="12.75">
      <c r="A670" s="29"/>
      <c r="B670" s="29"/>
      <c r="C670" s="38"/>
      <c r="D670" s="38"/>
      <c r="E670" s="29"/>
      <c r="F670" s="30"/>
      <c r="G670" s="30"/>
      <c r="H670"/>
      <c r="I670"/>
      <c r="J670"/>
      <c r="K670"/>
      <c r="L670"/>
      <c r="M670"/>
      <c r="N670"/>
      <c r="O670"/>
      <c r="P670" s="30"/>
      <c r="Q670" s="30"/>
      <c r="R670" s="30"/>
      <c r="S670"/>
      <c r="T670"/>
      <c r="U670"/>
      <c r="V670"/>
      <c r="W670"/>
      <c r="X670"/>
    </row>
    <row r="671" spans="1:24" ht="12.75">
      <c r="A671" s="29"/>
      <c r="B671" s="29"/>
      <c r="C671" s="38"/>
      <c r="D671" s="38"/>
      <c r="E671" s="29"/>
      <c r="F671" s="30"/>
      <c r="G671" s="30"/>
      <c r="H671"/>
      <c r="I671"/>
      <c r="J671"/>
      <c r="K671"/>
      <c r="L671"/>
      <c r="M671"/>
      <c r="N671"/>
      <c r="O671"/>
      <c r="P671" s="30"/>
      <c r="Q671" s="30"/>
      <c r="R671" s="30"/>
      <c r="S671"/>
      <c r="T671"/>
      <c r="U671"/>
      <c r="V671"/>
      <c r="W671"/>
      <c r="X671"/>
    </row>
    <row r="672" spans="1:24" ht="12.75">
      <c r="A672" s="29"/>
      <c r="B672" s="29"/>
      <c r="C672" s="38"/>
      <c r="D672" s="38"/>
      <c r="E672" s="29"/>
      <c r="F672" s="30"/>
      <c r="G672" s="30"/>
      <c r="H672"/>
      <c r="I672"/>
      <c r="J672"/>
      <c r="K672"/>
      <c r="L672"/>
      <c r="M672"/>
      <c r="N672"/>
      <c r="O672"/>
      <c r="P672" s="30"/>
      <c r="Q672" s="30"/>
      <c r="R672" s="30"/>
      <c r="S672"/>
      <c r="T672"/>
      <c r="U672"/>
      <c r="V672"/>
      <c r="W672"/>
      <c r="X672"/>
    </row>
    <row r="673" spans="1:24" ht="12.75">
      <c r="A673" s="29"/>
      <c r="B673" s="29"/>
      <c r="C673" s="38"/>
      <c r="D673" s="38"/>
      <c r="E673" s="29"/>
      <c r="F673" s="30"/>
      <c r="G673" s="30"/>
      <c r="H673"/>
      <c r="I673"/>
      <c r="J673"/>
      <c r="K673"/>
      <c r="L673"/>
      <c r="M673"/>
      <c r="N673"/>
      <c r="O673"/>
      <c r="P673" s="30"/>
      <c r="Q673" s="30"/>
      <c r="R673" s="30"/>
      <c r="S673"/>
      <c r="T673"/>
      <c r="U673"/>
      <c r="V673"/>
      <c r="W673"/>
      <c r="X673"/>
    </row>
    <row r="674" spans="1:24" ht="12.75">
      <c r="A674" s="29"/>
      <c r="B674" s="29"/>
      <c r="C674" s="38"/>
      <c r="D674" s="38"/>
      <c r="E674" s="29"/>
      <c r="F674" s="30"/>
      <c r="G674" s="30"/>
      <c r="H674"/>
      <c r="I674"/>
      <c r="J674"/>
      <c r="K674"/>
      <c r="L674"/>
      <c r="M674"/>
      <c r="N674"/>
      <c r="O674"/>
      <c r="P674" s="30"/>
      <c r="Q674" s="30"/>
      <c r="R674" s="30"/>
      <c r="S674"/>
      <c r="T674"/>
      <c r="U674"/>
      <c r="V674"/>
      <c r="W674"/>
      <c r="X674"/>
    </row>
    <row r="675" spans="1:24" ht="12.75">
      <c r="A675" s="29"/>
      <c r="B675" s="29"/>
      <c r="C675" s="38"/>
      <c r="D675" s="38"/>
      <c r="E675" s="29"/>
      <c r="F675" s="30"/>
      <c r="G675" s="30"/>
      <c r="H675"/>
      <c r="I675"/>
      <c r="J675"/>
      <c r="K675"/>
      <c r="L675"/>
      <c r="M675"/>
      <c r="N675"/>
      <c r="O675"/>
      <c r="P675" s="30"/>
      <c r="Q675" s="30"/>
      <c r="R675" s="30"/>
      <c r="S675"/>
      <c r="T675"/>
      <c r="U675"/>
      <c r="V675"/>
      <c r="W675"/>
      <c r="X675"/>
    </row>
    <row r="676" spans="1:24" ht="12.75">
      <c r="A676" s="29"/>
      <c r="B676" s="29"/>
      <c r="C676" s="38"/>
      <c r="D676" s="38"/>
      <c r="E676" s="29"/>
      <c r="F676" s="30"/>
      <c r="G676" s="30"/>
      <c r="H676"/>
      <c r="I676"/>
      <c r="J676"/>
      <c r="K676"/>
      <c r="L676"/>
      <c r="M676"/>
      <c r="N676"/>
      <c r="O676"/>
      <c r="P676" s="30"/>
      <c r="Q676" s="30"/>
      <c r="R676" s="30"/>
      <c r="S676"/>
      <c r="T676"/>
      <c r="U676"/>
      <c r="V676"/>
      <c r="W676"/>
      <c r="X676"/>
    </row>
    <row r="677" spans="1:24" ht="12.75">
      <c r="A677" s="29"/>
      <c r="B677" s="29"/>
      <c r="C677" s="38"/>
      <c r="D677" s="38"/>
      <c r="E677" s="29"/>
      <c r="F677" s="30"/>
      <c r="G677" s="30"/>
      <c r="H677"/>
      <c r="I677"/>
      <c r="J677"/>
      <c r="K677"/>
      <c r="L677"/>
      <c r="M677"/>
      <c r="N677"/>
      <c r="O677"/>
      <c r="P677" s="30"/>
      <c r="Q677" s="30"/>
      <c r="R677" s="30"/>
      <c r="S677"/>
      <c r="T677"/>
      <c r="U677"/>
      <c r="V677"/>
      <c r="W677"/>
      <c r="X677"/>
    </row>
    <row r="678" spans="1:24" ht="12.75">
      <c r="A678" s="29"/>
      <c r="B678" s="29"/>
      <c r="C678" s="38"/>
      <c r="D678" s="38"/>
      <c r="E678" s="29"/>
      <c r="F678" s="30"/>
      <c r="G678" s="30"/>
      <c r="H678"/>
      <c r="I678"/>
      <c r="J678"/>
      <c r="K678"/>
      <c r="L678"/>
      <c r="M678"/>
      <c r="N678"/>
      <c r="O678"/>
      <c r="P678" s="30"/>
      <c r="Q678" s="30"/>
      <c r="R678" s="30"/>
      <c r="S678"/>
      <c r="T678"/>
      <c r="U678"/>
      <c r="V678"/>
      <c r="W678"/>
      <c r="X678"/>
    </row>
    <row r="679" spans="1:24" ht="12.75">
      <c r="A679" s="29"/>
      <c r="B679" s="29"/>
      <c r="C679" s="38"/>
      <c r="D679" s="38"/>
      <c r="E679" s="29"/>
      <c r="F679" s="30"/>
      <c r="G679" s="30"/>
      <c r="H679"/>
      <c r="I679"/>
      <c r="J679"/>
      <c r="K679"/>
      <c r="L679"/>
      <c r="M679"/>
      <c r="N679"/>
      <c r="O679"/>
      <c r="P679" s="30"/>
      <c r="Q679" s="30"/>
      <c r="R679" s="30"/>
      <c r="S679"/>
      <c r="T679"/>
      <c r="U679"/>
      <c r="V679"/>
      <c r="W679"/>
      <c r="X679"/>
    </row>
    <row r="680" spans="1:24" ht="12.75">
      <c r="A680" s="29"/>
      <c r="B680" s="29"/>
      <c r="C680" s="38"/>
      <c r="D680" s="38"/>
      <c r="E680" s="29"/>
      <c r="F680" s="30"/>
      <c r="G680" s="30"/>
      <c r="H680"/>
      <c r="I680"/>
      <c r="J680"/>
      <c r="K680"/>
      <c r="L680"/>
      <c r="M680"/>
      <c r="N680"/>
      <c r="O680"/>
      <c r="P680" s="30"/>
      <c r="Q680" s="30"/>
      <c r="R680" s="30"/>
      <c r="S680"/>
      <c r="T680"/>
      <c r="U680"/>
      <c r="V680"/>
      <c r="W680"/>
      <c r="X680"/>
    </row>
    <row r="681" spans="1:24" ht="12.75">
      <c r="A681" s="29"/>
      <c r="B681" s="29"/>
      <c r="C681" s="38"/>
      <c r="D681" s="38"/>
      <c r="E681" s="29"/>
      <c r="F681" s="30"/>
      <c r="G681" s="30"/>
      <c r="H681"/>
      <c r="I681"/>
      <c r="J681"/>
      <c r="K681"/>
      <c r="L681"/>
      <c r="M681"/>
      <c r="N681"/>
      <c r="O681"/>
      <c r="P681" s="30"/>
      <c r="Q681" s="30"/>
      <c r="R681" s="30"/>
      <c r="S681"/>
      <c r="T681"/>
      <c r="U681"/>
      <c r="V681"/>
      <c r="W681"/>
      <c r="X681"/>
    </row>
    <row r="682" spans="1:24" ht="12.75">
      <c r="A682" s="29"/>
      <c r="B682" s="29"/>
      <c r="C682" s="38"/>
      <c r="D682" s="38"/>
      <c r="E682" s="29"/>
      <c r="F682" s="30"/>
      <c r="G682" s="30"/>
      <c r="H682"/>
      <c r="I682"/>
      <c r="J682"/>
      <c r="K682"/>
      <c r="L682"/>
      <c r="M682"/>
      <c r="N682"/>
      <c r="O682"/>
      <c r="P682" s="30"/>
      <c r="Q682" s="30"/>
      <c r="R682" s="30"/>
      <c r="S682"/>
      <c r="T682"/>
      <c r="U682"/>
      <c r="V682"/>
      <c r="W682"/>
      <c r="X682"/>
    </row>
    <row r="683" spans="1:24" ht="12.75">
      <c r="A683" s="29"/>
      <c r="B683" s="29"/>
      <c r="C683" s="38"/>
      <c r="D683" s="38"/>
      <c r="E683" s="29"/>
      <c r="F683" s="30"/>
      <c r="G683" s="30"/>
      <c r="H683"/>
      <c r="I683"/>
      <c r="J683"/>
      <c r="K683"/>
      <c r="L683"/>
      <c r="M683"/>
      <c r="N683"/>
      <c r="O683"/>
      <c r="P683" s="30"/>
      <c r="Q683" s="30"/>
      <c r="R683" s="30"/>
      <c r="S683"/>
      <c r="T683"/>
      <c r="U683"/>
      <c r="V683"/>
      <c r="W683"/>
      <c r="X683"/>
    </row>
    <row r="684" spans="1:24" ht="12.75">
      <c r="A684" s="29"/>
      <c r="B684" s="29"/>
      <c r="C684" s="38"/>
      <c r="D684" s="38"/>
      <c r="E684" s="29"/>
      <c r="F684" s="30"/>
      <c r="G684" s="30"/>
      <c r="H684"/>
      <c r="I684"/>
      <c r="J684"/>
      <c r="K684"/>
      <c r="L684"/>
      <c r="M684"/>
      <c r="N684"/>
      <c r="O684"/>
      <c r="P684" s="30"/>
      <c r="Q684" s="30"/>
      <c r="R684" s="30"/>
      <c r="S684"/>
      <c r="T684"/>
      <c r="U684"/>
      <c r="V684"/>
      <c r="W684"/>
      <c r="X684"/>
    </row>
    <row r="685" spans="1:24" ht="12.75">
      <c r="A685" s="29"/>
      <c r="B685" s="29"/>
      <c r="C685" s="38"/>
      <c r="D685" s="38"/>
      <c r="E685" s="29"/>
      <c r="F685" s="30"/>
      <c r="G685" s="30"/>
      <c r="H685"/>
      <c r="I685"/>
      <c r="J685"/>
      <c r="K685"/>
      <c r="L685"/>
      <c r="M685"/>
      <c r="N685"/>
      <c r="O685"/>
      <c r="P685" s="30"/>
      <c r="Q685" s="30"/>
      <c r="R685" s="30"/>
      <c r="S685"/>
      <c r="T685"/>
      <c r="U685"/>
      <c r="V685"/>
      <c r="W685"/>
      <c r="X685"/>
    </row>
    <row r="686" spans="1:24" ht="12.75">
      <c r="A686" s="29"/>
      <c r="B686" s="29"/>
      <c r="C686" s="38"/>
      <c r="D686" s="38"/>
      <c r="E686" s="29"/>
      <c r="F686" s="30"/>
      <c r="G686" s="30"/>
      <c r="H686"/>
      <c r="I686"/>
      <c r="J686"/>
      <c r="K686"/>
      <c r="L686"/>
      <c r="M686"/>
      <c r="N686"/>
      <c r="O686"/>
      <c r="P686" s="30"/>
      <c r="Q686" s="30"/>
      <c r="R686" s="30"/>
      <c r="S686"/>
      <c r="T686"/>
      <c r="U686"/>
      <c r="V686"/>
      <c r="W686"/>
      <c r="X686"/>
    </row>
    <row r="687" spans="1:24" ht="12.75">
      <c r="A687" s="29"/>
      <c r="B687" s="29"/>
      <c r="C687" s="38"/>
      <c r="D687" s="38"/>
      <c r="E687" s="29"/>
      <c r="F687" s="30"/>
      <c r="G687" s="30"/>
      <c r="H687"/>
      <c r="I687"/>
      <c r="J687"/>
      <c r="K687"/>
      <c r="L687"/>
      <c r="M687"/>
      <c r="N687"/>
      <c r="O687"/>
      <c r="P687" s="30"/>
      <c r="Q687" s="30"/>
      <c r="R687" s="30"/>
      <c r="S687"/>
      <c r="T687"/>
      <c r="U687"/>
      <c r="V687"/>
      <c r="W687"/>
      <c r="X687"/>
    </row>
    <row r="688" spans="1:24" ht="12.75">
      <c r="A688" s="29"/>
      <c r="B688" s="29"/>
      <c r="C688" s="38"/>
      <c r="D688" s="38"/>
      <c r="E688" s="29"/>
      <c r="F688" s="30"/>
      <c r="G688" s="30"/>
      <c r="H688"/>
      <c r="I688"/>
      <c r="J688"/>
      <c r="K688"/>
      <c r="L688"/>
      <c r="M688"/>
      <c r="N688"/>
      <c r="O688"/>
      <c r="P688" s="30"/>
      <c r="Q688" s="30"/>
      <c r="R688" s="30"/>
      <c r="S688"/>
      <c r="T688"/>
      <c r="U688"/>
      <c r="V688"/>
      <c r="W688"/>
      <c r="X688"/>
    </row>
    <row r="689" spans="1:24" ht="12.75">
      <c r="A689" s="29"/>
      <c r="B689" s="29"/>
      <c r="C689" s="38"/>
      <c r="D689" s="38"/>
      <c r="E689" s="29"/>
      <c r="F689" s="30"/>
      <c r="G689" s="30"/>
      <c r="H689"/>
      <c r="I689"/>
      <c r="J689"/>
      <c r="K689"/>
      <c r="L689"/>
      <c r="M689"/>
      <c r="N689"/>
      <c r="O689"/>
      <c r="P689" s="30"/>
      <c r="Q689" s="30"/>
      <c r="R689" s="30"/>
      <c r="S689"/>
      <c r="T689"/>
      <c r="U689"/>
      <c r="V689"/>
      <c r="W689"/>
      <c r="X689"/>
    </row>
    <row r="690" spans="1:24" ht="12.75">
      <c r="A690" s="29"/>
      <c r="B690" s="29"/>
      <c r="C690" s="38"/>
      <c r="D690" s="38"/>
      <c r="E690" s="29"/>
      <c r="F690" s="30"/>
      <c r="G690" s="30"/>
      <c r="H690"/>
      <c r="I690"/>
      <c r="J690"/>
      <c r="K690"/>
      <c r="L690"/>
      <c r="M690"/>
      <c r="N690"/>
      <c r="O690"/>
      <c r="P690" s="30"/>
      <c r="Q690" s="30"/>
      <c r="R690" s="30"/>
      <c r="S690"/>
      <c r="T690"/>
      <c r="U690"/>
      <c r="V690"/>
      <c r="W690"/>
      <c r="X690"/>
    </row>
    <row r="691" spans="1:24" ht="12.75">
      <c r="A691" s="29"/>
      <c r="B691" s="29"/>
      <c r="C691" s="38"/>
      <c r="D691" s="38"/>
      <c r="E691" s="29"/>
      <c r="F691" s="30"/>
      <c r="G691" s="30"/>
      <c r="H691"/>
      <c r="I691"/>
      <c r="J691"/>
      <c r="K691"/>
      <c r="L691"/>
      <c r="M691"/>
      <c r="N691"/>
      <c r="O691"/>
      <c r="P691" s="30"/>
      <c r="Q691" s="30"/>
      <c r="R691" s="30"/>
      <c r="S691"/>
      <c r="T691"/>
      <c r="U691"/>
      <c r="V691"/>
      <c r="W691"/>
      <c r="X691"/>
    </row>
    <row r="692" spans="1:24" ht="12.75">
      <c r="A692" s="29"/>
      <c r="B692" s="29"/>
      <c r="C692" s="38"/>
      <c r="D692" s="38"/>
      <c r="E692" s="29"/>
      <c r="F692" s="30"/>
      <c r="G692" s="30"/>
      <c r="H692"/>
      <c r="I692"/>
      <c r="J692"/>
      <c r="K692"/>
      <c r="L692"/>
      <c r="M692"/>
      <c r="N692"/>
      <c r="O692"/>
      <c r="P692" s="30"/>
      <c r="Q692" s="30"/>
      <c r="R692" s="30"/>
      <c r="S692"/>
      <c r="T692"/>
      <c r="U692"/>
      <c r="V692"/>
      <c r="W692"/>
      <c r="X692"/>
    </row>
    <row r="693" spans="1:24" ht="12.75">
      <c r="A693" s="29"/>
      <c r="B693" s="29"/>
      <c r="C693" s="38"/>
      <c r="D693" s="38"/>
      <c r="E693" s="29"/>
      <c r="F693" s="30"/>
      <c r="G693" s="30"/>
      <c r="H693"/>
      <c r="I693"/>
      <c r="J693"/>
      <c r="K693"/>
      <c r="L693"/>
      <c r="M693"/>
      <c r="N693"/>
      <c r="O693"/>
      <c r="P693" s="30"/>
      <c r="Q693" s="30"/>
      <c r="R693" s="30"/>
      <c r="S693"/>
      <c r="T693"/>
      <c r="U693"/>
      <c r="V693"/>
      <c r="W693"/>
      <c r="X693"/>
    </row>
    <row r="694" spans="1:24" ht="12.75">
      <c r="A694" s="29"/>
      <c r="B694" s="29"/>
      <c r="C694" s="38"/>
      <c r="D694" s="38"/>
      <c r="E694" s="29"/>
      <c r="F694" s="30"/>
      <c r="G694" s="30"/>
      <c r="H694"/>
      <c r="I694"/>
      <c r="J694"/>
      <c r="K694"/>
      <c r="L694"/>
      <c r="M694"/>
      <c r="N694"/>
      <c r="O694"/>
      <c r="P694" s="30"/>
      <c r="Q694" s="30"/>
      <c r="R694" s="30"/>
      <c r="S694"/>
      <c r="T694"/>
      <c r="U694"/>
      <c r="V694"/>
      <c r="W694"/>
      <c r="X694"/>
    </row>
    <row r="695" spans="1:24" ht="12.75">
      <c r="A695" s="29"/>
      <c r="B695" s="29"/>
      <c r="C695" s="38"/>
      <c r="D695" s="38"/>
      <c r="E695" s="29"/>
      <c r="F695" s="30"/>
      <c r="G695" s="30"/>
      <c r="H695"/>
      <c r="I695"/>
      <c r="J695"/>
      <c r="K695"/>
      <c r="L695"/>
      <c r="M695"/>
      <c r="N695"/>
      <c r="O695"/>
      <c r="P695" s="30"/>
      <c r="Q695" s="30"/>
      <c r="R695" s="30"/>
      <c r="S695"/>
      <c r="T695"/>
      <c r="U695"/>
      <c r="V695"/>
      <c r="W695"/>
      <c r="X695"/>
    </row>
    <row r="696" spans="1:24" ht="12.75">
      <c r="A696" s="29"/>
      <c r="B696" s="29"/>
      <c r="C696" s="38"/>
      <c r="D696" s="38"/>
      <c r="E696" s="29"/>
      <c r="F696" s="30"/>
      <c r="G696" s="30"/>
      <c r="H696"/>
      <c r="I696"/>
      <c r="J696"/>
      <c r="K696"/>
      <c r="L696"/>
      <c r="M696"/>
      <c r="N696"/>
      <c r="O696"/>
      <c r="P696" s="30"/>
      <c r="Q696" s="30"/>
      <c r="R696" s="30"/>
      <c r="S696"/>
      <c r="T696"/>
      <c r="U696"/>
      <c r="V696"/>
      <c r="W696"/>
      <c r="X696"/>
    </row>
    <row r="697" spans="1:24" ht="12.75">
      <c r="A697" s="29"/>
      <c r="B697" s="29"/>
      <c r="C697" s="38"/>
      <c r="D697" s="38"/>
      <c r="E697" s="29"/>
      <c r="F697" s="30"/>
      <c r="G697" s="30"/>
      <c r="H697"/>
      <c r="I697"/>
      <c r="J697"/>
      <c r="K697"/>
      <c r="L697"/>
      <c r="M697"/>
      <c r="N697"/>
      <c r="O697"/>
      <c r="P697" s="30"/>
      <c r="Q697" s="30"/>
      <c r="R697" s="30"/>
      <c r="S697"/>
      <c r="T697"/>
      <c r="U697"/>
      <c r="V697"/>
      <c r="W697"/>
      <c r="X697"/>
    </row>
    <row r="698" spans="1:24" ht="12.75">
      <c r="A698" s="29"/>
      <c r="B698" s="29"/>
      <c r="C698" s="38"/>
      <c r="D698" s="38"/>
      <c r="E698" s="29"/>
      <c r="F698" s="30"/>
      <c r="G698" s="30"/>
      <c r="H698"/>
      <c r="I698"/>
      <c r="J698"/>
      <c r="K698"/>
      <c r="L698"/>
      <c r="M698"/>
      <c r="N698"/>
      <c r="O698"/>
      <c r="P698" s="30"/>
      <c r="Q698" s="30"/>
      <c r="R698" s="30"/>
      <c r="S698"/>
      <c r="T698"/>
      <c r="U698"/>
      <c r="V698"/>
      <c r="W698"/>
      <c r="X698"/>
    </row>
    <row r="699" spans="1:24" ht="12.75">
      <c r="A699" s="29"/>
      <c r="B699" s="29"/>
      <c r="C699" s="38"/>
      <c r="D699" s="38"/>
      <c r="E699" s="29"/>
      <c r="F699" s="30"/>
      <c r="G699" s="30"/>
      <c r="H699"/>
      <c r="I699"/>
      <c r="J699"/>
      <c r="K699"/>
      <c r="L699"/>
      <c r="M699"/>
      <c r="N699"/>
      <c r="O699"/>
      <c r="P699" s="30"/>
      <c r="Q699" s="30"/>
      <c r="R699" s="30"/>
      <c r="S699"/>
      <c r="T699"/>
      <c r="U699"/>
      <c r="V699"/>
      <c r="W699"/>
      <c r="X699"/>
    </row>
    <row r="700" spans="1:24" ht="12.75">
      <c r="A700" s="29"/>
      <c r="B700" s="29"/>
      <c r="C700" s="38"/>
      <c r="D700" s="38"/>
      <c r="E700" s="29"/>
      <c r="F700" s="30"/>
      <c r="G700" s="30"/>
      <c r="H700"/>
      <c r="I700"/>
      <c r="J700"/>
      <c r="K700"/>
      <c r="L700"/>
      <c r="M700"/>
      <c r="N700"/>
      <c r="O700"/>
      <c r="P700" s="30"/>
      <c r="Q700" s="30"/>
      <c r="R700" s="30"/>
      <c r="S700"/>
      <c r="T700"/>
      <c r="U700"/>
      <c r="V700"/>
      <c r="W700"/>
      <c r="X700"/>
    </row>
    <row r="701" spans="1:24" ht="12.75">
      <c r="A701" s="29"/>
      <c r="B701" s="29"/>
      <c r="C701" s="38"/>
      <c r="D701" s="38"/>
      <c r="E701" s="29"/>
      <c r="F701" s="30"/>
      <c r="G701" s="30"/>
      <c r="H701"/>
      <c r="I701"/>
      <c r="J701"/>
      <c r="K701"/>
      <c r="L701"/>
      <c r="M701"/>
      <c r="N701"/>
      <c r="O701"/>
      <c r="P701" s="30"/>
      <c r="Q701" s="30"/>
      <c r="R701" s="30"/>
      <c r="S701"/>
      <c r="T701"/>
      <c r="U701"/>
      <c r="V701"/>
      <c r="W701"/>
      <c r="X701"/>
    </row>
    <row r="702" spans="1:24" ht="12.75">
      <c r="A702" s="29"/>
      <c r="B702" s="29"/>
      <c r="C702" s="38"/>
      <c r="D702" s="38"/>
      <c r="E702" s="29"/>
      <c r="F702" s="30"/>
      <c r="G702" s="30"/>
      <c r="H702"/>
      <c r="I702"/>
      <c r="J702"/>
      <c r="K702"/>
      <c r="L702"/>
      <c r="M702"/>
      <c r="N702"/>
      <c r="O702"/>
      <c r="P702" s="30"/>
      <c r="Q702" s="30"/>
      <c r="R702" s="30"/>
      <c r="S702"/>
      <c r="T702"/>
      <c r="U702"/>
      <c r="V702"/>
      <c r="W702"/>
      <c r="X702"/>
    </row>
    <row r="703" spans="1:24" ht="12.75">
      <c r="A703" s="29"/>
      <c r="B703" s="29"/>
      <c r="C703" s="38"/>
      <c r="D703" s="38"/>
      <c r="E703" s="29"/>
      <c r="F703" s="30"/>
      <c r="G703" s="30"/>
      <c r="H703"/>
      <c r="I703"/>
      <c r="J703"/>
      <c r="K703"/>
      <c r="L703"/>
      <c r="M703"/>
      <c r="N703"/>
      <c r="O703"/>
      <c r="P703" s="30"/>
      <c r="Q703" s="30"/>
      <c r="R703" s="30"/>
      <c r="S703"/>
      <c r="T703"/>
      <c r="U703"/>
      <c r="V703"/>
      <c r="W703"/>
      <c r="X703"/>
    </row>
    <row r="704" spans="1:24" ht="12.75">
      <c r="A704" s="29"/>
      <c r="B704" s="29"/>
      <c r="C704" s="38"/>
      <c r="D704" s="38"/>
      <c r="E704" s="29"/>
      <c r="F704" s="30"/>
      <c r="G704" s="30"/>
      <c r="H704"/>
      <c r="I704"/>
      <c r="J704"/>
      <c r="K704"/>
      <c r="L704"/>
      <c r="M704"/>
      <c r="N704"/>
      <c r="O704"/>
      <c r="P704" s="30"/>
      <c r="Q704" s="30"/>
      <c r="R704" s="30"/>
      <c r="S704"/>
      <c r="T704"/>
      <c r="U704"/>
      <c r="V704"/>
      <c r="W704"/>
      <c r="X704"/>
    </row>
    <row r="705" spans="1:24" ht="12.75">
      <c r="A705" s="29"/>
      <c r="B705" s="29"/>
      <c r="C705" s="38"/>
      <c r="D705" s="38"/>
      <c r="E705" s="29"/>
      <c r="F705" s="30"/>
      <c r="G705" s="30"/>
      <c r="H705"/>
      <c r="I705"/>
      <c r="J705"/>
      <c r="K705"/>
      <c r="L705"/>
      <c r="M705"/>
      <c r="N705"/>
      <c r="O705"/>
      <c r="P705" s="30"/>
      <c r="Q705" s="30"/>
      <c r="R705" s="30"/>
      <c r="S705"/>
      <c r="T705"/>
      <c r="U705"/>
      <c r="V705"/>
      <c r="W705"/>
      <c r="X705"/>
    </row>
    <row r="706" spans="1:24" ht="12.75">
      <c r="A706" s="29"/>
      <c r="B706" s="29"/>
      <c r="C706" s="38"/>
      <c r="D706" s="38"/>
      <c r="E706" s="29"/>
      <c r="F706" s="30"/>
      <c r="G706" s="30"/>
      <c r="H706"/>
      <c r="I706"/>
      <c r="J706"/>
      <c r="K706"/>
      <c r="L706"/>
      <c r="M706"/>
      <c r="N706"/>
      <c r="O706"/>
      <c r="P706" s="30"/>
      <c r="Q706" s="30"/>
      <c r="R706" s="30"/>
      <c r="S706"/>
      <c r="T706"/>
      <c r="U706"/>
      <c r="V706"/>
      <c r="W706"/>
      <c r="X706"/>
    </row>
    <row r="707" spans="1:24" ht="12.75">
      <c r="A707" s="29"/>
      <c r="B707" s="29"/>
      <c r="C707" s="38"/>
      <c r="D707" s="38"/>
      <c r="E707" s="29"/>
      <c r="F707" s="30"/>
      <c r="G707" s="30"/>
      <c r="H707"/>
      <c r="I707"/>
      <c r="J707"/>
      <c r="K707"/>
      <c r="L707"/>
      <c r="M707"/>
      <c r="N707"/>
      <c r="O707"/>
      <c r="P707" s="30"/>
      <c r="Q707" s="30"/>
      <c r="R707" s="30"/>
      <c r="S707"/>
      <c r="T707"/>
      <c r="U707"/>
      <c r="V707"/>
      <c r="W707"/>
      <c r="X707"/>
    </row>
    <row r="708" spans="1:24" ht="12.75">
      <c r="A708" s="29"/>
      <c r="B708" s="29"/>
      <c r="C708" s="38"/>
      <c r="D708" s="38"/>
      <c r="E708" s="29"/>
      <c r="F708" s="30"/>
      <c r="G708" s="30"/>
      <c r="H708"/>
      <c r="I708"/>
      <c r="J708"/>
      <c r="K708"/>
      <c r="L708"/>
      <c r="M708"/>
      <c r="N708"/>
      <c r="O708"/>
      <c r="P708" s="30"/>
      <c r="Q708" s="30"/>
      <c r="R708" s="30"/>
      <c r="S708"/>
      <c r="T708"/>
      <c r="U708"/>
      <c r="V708"/>
      <c r="W708"/>
      <c r="X708"/>
    </row>
    <row r="709" spans="1:24" ht="12.75">
      <c r="A709" s="29"/>
      <c r="B709" s="29"/>
      <c r="C709" s="38"/>
      <c r="D709" s="38"/>
      <c r="E709" s="29"/>
      <c r="F709" s="30"/>
      <c r="G709" s="30"/>
      <c r="H709"/>
      <c r="I709"/>
      <c r="J709"/>
      <c r="K709"/>
      <c r="L709"/>
      <c r="M709"/>
      <c r="N709"/>
      <c r="O709"/>
      <c r="P709" s="30"/>
      <c r="Q709" s="30"/>
      <c r="R709" s="30"/>
      <c r="S709"/>
      <c r="T709"/>
      <c r="U709"/>
      <c r="V709"/>
      <c r="W709"/>
      <c r="X709"/>
    </row>
    <row r="710" spans="1:24" ht="12.75">
      <c r="A710" s="29"/>
      <c r="B710" s="29"/>
      <c r="C710" s="38"/>
      <c r="D710" s="38"/>
      <c r="E710" s="29"/>
      <c r="F710" s="30"/>
      <c r="G710" s="30"/>
      <c r="H710"/>
      <c r="I710"/>
      <c r="J710"/>
      <c r="K710"/>
      <c r="L710"/>
      <c r="M710"/>
      <c r="N710"/>
      <c r="O710"/>
      <c r="P710" s="30"/>
      <c r="Q710" s="30"/>
      <c r="R710" s="30"/>
      <c r="S710"/>
      <c r="T710"/>
      <c r="U710"/>
      <c r="V710"/>
      <c r="W710"/>
      <c r="X710"/>
    </row>
    <row r="711" spans="1:24" ht="12.75">
      <c r="A711" s="29"/>
      <c r="B711" s="29"/>
      <c r="C711" s="38"/>
      <c r="D711" s="38"/>
      <c r="E711" s="29"/>
      <c r="F711" s="30"/>
      <c r="G711" s="30"/>
      <c r="H711"/>
      <c r="I711"/>
      <c r="J711"/>
      <c r="K711"/>
      <c r="L711"/>
      <c r="M711"/>
      <c r="N711"/>
      <c r="O711"/>
      <c r="P711" s="30"/>
      <c r="Q711" s="30"/>
      <c r="R711" s="30"/>
      <c r="S711"/>
      <c r="T711"/>
      <c r="U711"/>
      <c r="V711"/>
      <c r="W711"/>
      <c r="X711"/>
    </row>
    <row r="712" spans="1:24" ht="12.75">
      <c r="A712" s="29"/>
      <c r="B712" s="29"/>
      <c r="C712" s="38"/>
      <c r="D712" s="38"/>
      <c r="E712" s="29"/>
      <c r="F712" s="30"/>
      <c r="G712" s="30"/>
      <c r="H712"/>
      <c r="I712"/>
      <c r="J712"/>
      <c r="K712"/>
      <c r="L712"/>
      <c r="M712"/>
      <c r="N712"/>
      <c r="O712"/>
      <c r="P712" s="30"/>
      <c r="Q712" s="30"/>
      <c r="R712" s="30"/>
      <c r="S712"/>
      <c r="T712"/>
      <c r="U712"/>
      <c r="V712"/>
      <c r="W712"/>
      <c r="X712"/>
    </row>
    <row r="713" spans="1:24" ht="12.75">
      <c r="A713" s="29"/>
      <c r="B713" s="29"/>
      <c r="C713" s="38"/>
      <c r="D713" s="38"/>
      <c r="E713" s="29"/>
      <c r="F713" s="30"/>
      <c r="G713" s="30"/>
      <c r="H713"/>
      <c r="I713"/>
      <c r="J713"/>
      <c r="K713"/>
      <c r="L713"/>
      <c r="M713"/>
      <c r="N713"/>
      <c r="O713"/>
      <c r="P713" s="30"/>
      <c r="Q713" s="30"/>
      <c r="R713" s="30"/>
      <c r="S713"/>
      <c r="T713"/>
      <c r="U713"/>
      <c r="V713"/>
      <c r="W713"/>
      <c r="X713"/>
    </row>
    <row r="714" spans="1:24" ht="12.75">
      <c r="A714" s="29"/>
      <c r="B714" s="29"/>
      <c r="C714" s="38"/>
      <c r="D714" s="38"/>
      <c r="E714" s="29"/>
      <c r="F714" s="30"/>
      <c r="G714" s="30"/>
      <c r="H714"/>
      <c r="I714"/>
      <c r="J714"/>
      <c r="K714"/>
      <c r="L714"/>
      <c r="M714"/>
      <c r="N714"/>
      <c r="O714"/>
      <c r="P714" s="30"/>
      <c r="Q714" s="30"/>
      <c r="R714" s="30"/>
      <c r="S714"/>
      <c r="T714"/>
      <c r="U714"/>
      <c r="V714"/>
      <c r="W714"/>
      <c r="X714"/>
    </row>
    <row r="715" spans="1:24" ht="12.75">
      <c r="A715" s="29"/>
      <c r="B715" s="29"/>
      <c r="C715" s="38"/>
      <c r="D715" s="38"/>
      <c r="E715" s="29"/>
      <c r="F715" s="30"/>
      <c r="G715" s="30"/>
      <c r="H715"/>
      <c r="I715"/>
      <c r="J715"/>
      <c r="K715"/>
      <c r="L715"/>
      <c r="M715"/>
      <c r="N715"/>
      <c r="O715"/>
      <c r="P715" s="30"/>
      <c r="Q715" s="30"/>
      <c r="R715" s="30"/>
      <c r="S715"/>
      <c r="T715"/>
      <c r="U715"/>
      <c r="V715"/>
      <c r="W715"/>
      <c r="X715"/>
    </row>
    <row r="716" spans="1:24" ht="12.75">
      <c r="A716" s="29"/>
      <c r="B716" s="29"/>
      <c r="C716" s="38"/>
      <c r="D716" s="38"/>
      <c r="E716" s="29"/>
      <c r="F716" s="30"/>
      <c r="G716" s="30"/>
      <c r="H716"/>
      <c r="I716"/>
      <c r="J716"/>
      <c r="K716"/>
      <c r="L716"/>
      <c r="M716"/>
      <c r="N716"/>
      <c r="O716"/>
      <c r="P716" s="30"/>
      <c r="Q716" s="30"/>
      <c r="R716" s="30"/>
      <c r="S716"/>
      <c r="T716"/>
      <c r="U716"/>
      <c r="V716"/>
      <c r="W716"/>
      <c r="X716"/>
    </row>
    <row r="717" spans="1:24" ht="12.75">
      <c r="A717" s="29"/>
      <c r="B717" s="29"/>
      <c r="C717" s="38"/>
      <c r="D717" s="38"/>
      <c r="E717" s="29"/>
      <c r="F717" s="30"/>
      <c r="G717" s="30"/>
      <c r="H717"/>
      <c r="I717"/>
      <c r="J717"/>
      <c r="K717"/>
      <c r="L717"/>
      <c r="M717"/>
      <c r="N717"/>
      <c r="O717"/>
      <c r="P717" s="30"/>
      <c r="Q717" s="30"/>
      <c r="R717" s="30"/>
      <c r="S717"/>
      <c r="T717"/>
      <c r="U717"/>
      <c r="V717"/>
      <c r="W717"/>
      <c r="X717"/>
    </row>
    <row r="718" spans="1:24" ht="12.75">
      <c r="A718" s="29"/>
      <c r="B718" s="29"/>
      <c r="C718" s="38"/>
      <c r="D718" s="38"/>
      <c r="E718" s="29"/>
      <c r="F718" s="30"/>
      <c r="G718" s="30"/>
      <c r="H718"/>
      <c r="I718"/>
      <c r="J718"/>
      <c r="K718"/>
      <c r="L718"/>
      <c r="M718"/>
      <c r="N718"/>
      <c r="O718"/>
      <c r="P718" s="30"/>
      <c r="Q718" s="30"/>
      <c r="R718" s="30"/>
      <c r="S718"/>
      <c r="T718"/>
      <c r="U718"/>
      <c r="V718"/>
      <c r="W718"/>
      <c r="X718"/>
    </row>
    <row r="719" spans="1:24" ht="12.75">
      <c r="A719" s="29"/>
      <c r="B719" s="29"/>
      <c r="C719" s="38"/>
      <c r="D719" s="38"/>
      <c r="E719" s="29"/>
      <c r="F719" s="30"/>
      <c r="G719" s="30"/>
      <c r="H719"/>
      <c r="I719"/>
      <c r="J719"/>
      <c r="K719"/>
      <c r="L719"/>
      <c r="M719"/>
      <c r="N719"/>
      <c r="O719"/>
      <c r="P719" s="30"/>
      <c r="Q719" s="30"/>
      <c r="R719" s="30"/>
      <c r="S719"/>
      <c r="T719"/>
      <c r="U719"/>
      <c r="V719"/>
      <c r="W719"/>
      <c r="X719"/>
    </row>
    <row r="720" spans="1:24" ht="12.75">
      <c r="A720" s="29"/>
      <c r="B720" s="29"/>
      <c r="C720" s="38"/>
      <c r="D720" s="38"/>
      <c r="E720" s="29"/>
      <c r="F720" s="30"/>
      <c r="G720" s="30"/>
      <c r="H720"/>
      <c r="I720"/>
      <c r="J720"/>
      <c r="K720"/>
      <c r="L720"/>
      <c r="M720"/>
      <c r="N720"/>
      <c r="O720"/>
      <c r="P720" s="30"/>
      <c r="Q720" s="30"/>
      <c r="R720" s="30"/>
      <c r="S720"/>
      <c r="T720"/>
      <c r="U720"/>
      <c r="V720"/>
      <c r="W720"/>
      <c r="X720"/>
    </row>
    <row r="721" spans="1:24" ht="12.75">
      <c r="A721" s="29"/>
      <c r="B721" s="29"/>
      <c r="C721" s="38"/>
      <c r="D721" s="38"/>
      <c r="E721" s="29"/>
      <c r="F721" s="30"/>
      <c r="G721" s="30"/>
      <c r="H721"/>
      <c r="I721"/>
      <c r="J721"/>
      <c r="K721"/>
      <c r="L721"/>
      <c r="M721"/>
      <c r="N721"/>
      <c r="O721"/>
      <c r="P721" s="30"/>
      <c r="Q721" s="30"/>
      <c r="R721" s="30"/>
      <c r="S721"/>
      <c r="T721"/>
      <c r="U721"/>
      <c r="V721"/>
      <c r="W721"/>
      <c r="X721"/>
    </row>
    <row r="722" spans="1:24" ht="12.75">
      <c r="A722" s="29"/>
      <c r="B722" s="29"/>
      <c r="C722" s="38"/>
      <c r="D722" s="38"/>
      <c r="E722" s="29"/>
      <c r="F722" s="30"/>
      <c r="G722" s="30"/>
      <c r="H722"/>
      <c r="I722"/>
      <c r="J722"/>
      <c r="K722"/>
      <c r="L722"/>
      <c r="M722"/>
      <c r="N722"/>
      <c r="O722"/>
      <c r="P722" s="30"/>
      <c r="Q722" s="30"/>
      <c r="R722" s="30"/>
      <c r="S722"/>
      <c r="T722"/>
      <c r="U722"/>
      <c r="V722"/>
      <c r="W722"/>
      <c r="X722"/>
    </row>
    <row r="723" spans="1:24" ht="12.75">
      <c r="A723" s="29"/>
      <c r="B723" s="29"/>
      <c r="C723" s="38"/>
      <c r="D723" s="38"/>
      <c r="E723" s="29"/>
      <c r="F723" s="30"/>
      <c r="G723" s="30"/>
      <c r="H723"/>
      <c r="I723"/>
      <c r="J723"/>
      <c r="K723"/>
      <c r="L723"/>
      <c r="M723"/>
      <c r="N723"/>
      <c r="O723"/>
      <c r="P723" s="30"/>
      <c r="Q723" s="30"/>
      <c r="R723" s="30"/>
      <c r="S723"/>
      <c r="T723"/>
      <c r="U723"/>
      <c r="V723"/>
      <c r="W723"/>
      <c r="X723"/>
    </row>
    <row r="724" spans="1:24" ht="12.75">
      <c r="A724" s="29"/>
      <c r="B724" s="29"/>
      <c r="C724" s="38"/>
      <c r="D724" s="38"/>
      <c r="E724" s="29"/>
      <c r="F724" s="30"/>
      <c r="G724" s="30"/>
      <c r="H724"/>
      <c r="I724"/>
      <c r="J724"/>
      <c r="K724"/>
      <c r="L724"/>
      <c r="M724"/>
      <c r="N724"/>
      <c r="O724"/>
      <c r="P724" s="30"/>
      <c r="Q724" s="30"/>
      <c r="R724" s="30"/>
      <c r="S724"/>
      <c r="T724"/>
      <c r="U724"/>
      <c r="V724"/>
      <c r="W724"/>
      <c r="X724"/>
    </row>
    <row r="725" spans="1:24" ht="12.75">
      <c r="A725" s="29"/>
      <c r="B725" s="29"/>
      <c r="C725" s="38"/>
      <c r="D725" s="38"/>
      <c r="E725" s="29"/>
      <c r="F725" s="30"/>
      <c r="G725" s="30"/>
      <c r="H725"/>
      <c r="I725"/>
      <c r="J725"/>
      <c r="K725"/>
      <c r="L725"/>
      <c r="M725"/>
      <c r="N725"/>
      <c r="O725"/>
      <c r="P725" s="30"/>
      <c r="Q725" s="30"/>
      <c r="R725" s="30"/>
      <c r="S725"/>
      <c r="T725"/>
      <c r="U725"/>
      <c r="V725"/>
      <c r="W725"/>
      <c r="X725"/>
    </row>
    <row r="726" spans="1:24" ht="12.75">
      <c r="A726" s="29"/>
      <c r="B726" s="29"/>
      <c r="C726" s="38"/>
      <c r="D726" s="38"/>
      <c r="E726" s="29"/>
      <c r="F726" s="30"/>
      <c r="G726" s="30"/>
      <c r="H726"/>
      <c r="I726"/>
      <c r="J726"/>
      <c r="K726"/>
      <c r="L726"/>
      <c r="M726"/>
      <c r="N726"/>
      <c r="O726"/>
      <c r="P726" s="30"/>
      <c r="Q726" s="30"/>
      <c r="R726" s="30"/>
      <c r="S726"/>
      <c r="T726"/>
      <c r="U726"/>
      <c r="V726"/>
      <c r="W726"/>
      <c r="X726"/>
    </row>
    <row r="727" spans="1:24" ht="12.75">
      <c r="A727" s="29"/>
      <c r="B727" s="29"/>
      <c r="C727" s="38"/>
      <c r="D727" s="38"/>
      <c r="E727" s="29"/>
      <c r="F727" s="30"/>
      <c r="G727" s="30"/>
      <c r="H727"/>
      <c r="I727"/>
      <c r="J727"/>
      <c r="K727"/>
      <c r="L727"/>
      <c r="M727"/>
      <c r="N727"/>
      <c r="O727"/>
      <c r="P727" s="30"/>
      <c r="Q727" s="30"/>
      <c r="R727" s="30"/>
      <c r="S727"/>
      <c r="T727"/>
      <c r="U727"/>
      <c r="V727"/>
      <c r="W727"/>
      <c r="X727"/>
    </row>
    <row r="728" spans="1:24" ht="12.75">
      <c r="A728" s="29"/>
      <c r="B728" s="29"/>
      <c r="C728" s="38"/>
      <c r="D728" s="38"/>
      <c r="E728" s="29"/>
      <c r="F728" s="30"/>
      <c r="G728" s="30"/>
      <c r="H728"/>
      <c r="I728"/>
      <c r="J728"/>
      <c r="K728"/>
      <c r="L728"/>
      <c r="M728"/>
      <c r="N728"/>
      <c r="O728"/>
      <c r="P728" s="30"/>
      <c r="Q728" s="30"/>
      <c r="R728" s="30"/>
      <c r="S728"/>
      <c r="T728"/>
      <c r="U728"/>
      <c r="V728"/>
      <c r="W728"/>
      <c r="X728"/>
    </row>
    <row r="729" spans="1:24" ht="12.75">
      <c r="A729" s="29"/>
      <c r="B729" s="29"/>
      <c r="C729" s="38"/>
      <c r="D729" s="38"/>
      <c r="E729" s="29"/>
      <c r="F729" s="30"/>
      <c r="G729" s="30"/>
      <c r="H729"/>
      <c r="I729"/>
      <c r="J729"/>
      <c r="K729"/>
      <c r="L729"/>
      <c r="M729"/>
      <c r="N729"/>
      <c r="O729"/>
      <c r="P729" s="30"/>
      <c r="Q729" s="30"/>
      <c r="R729" s="30"/>
      <c r="S729"/>
      <c r="T729"/>
      <c r="U729"/>
      <c r="V729"/>
      <c r="W729"/>
      <c r="X729"/>
    </row>
    <row r="730" spans="1:24" ht="12.75">
      <c r="A730" s="29"/>
      <c r="B730" s="29"/>
      <c r="C730" s="38"/>
      <c r="D730" s="38"/>
      <c r="E730" s="29"/>
      <c r="F730" s="30"/>
      <c r="G730" s="30"/>
      <c r="H730"/>
      <c r="I730"/>
      <c r="J730"/>
      <c r="K730"/>
      <c r="L730"/>
      <c r="M730"/>
      <c r="N730"/>
      <c r="O730"/>
      <c r="P730" s="30"/>
      <c r="Q730" s="30"/>
      <c r="R730" s="30"/>
      <c r="S730"/>
      <c r="T730"/>
      <c r="U730"/>
      <c r="V730"/>
      <c r="W730"/>
      <c r="X730"/>
    </row>
    <row r="731" spans="1:24" ht="12.75">
      <c r="A731" s="29"/>
      <c r="B731" s="29"/>
      <c r="C731" s="38"/>
      <c r="D731" s="38"/>
      <c r="E731" s="29"/>
      <c r="F731" s="30"/>
      <c r="G731" s="30"/>
      <c r="H731"/>
      <c r="I731"/>
      <c r="J731"/>
      <c r="K731"/>
      <c r="L731"/>
      <c r="M731"/>
      <c r="N731"/>
      <c r="O731"/>
      <c r="P731" s="30"/>
      <c r="Q731" s="30"/>
      <c r="R731" s="30"/>
      <c r="S731"/>
      <c r="T731"/>
      <c r="U731"/>
      <c r="V731"/>
      <c r="W731"/>
      <c r="X731"/>
    </row>
    <row r="732" spans="1:24" ht="12.75">
      <c r="A732" s="29"/>
      <c r="B732" s="29"/>
      <c r="C732" s="38"/>
      <c r="D732" s="38"/>
      <c r="E732" s="29"/>
      <c r="F732" s="30"/>
      <c r="G732" s="30"/>
      <c r="H732"/>
      <c r="I732"/>
      <c r="J732"/>
      <c r="K732"/>
      <c r="L732"/>
      <c r="M732"/>
      <c r="N732"/>
      <c r="O732"/>
      <c r="P732" s="30"/>
      <c r="Q732" s="30"/>
      <c r="R732" s="30"/>
      <c r="S732"/>
      <c r="T732"/>
      <c r="U732"/>
      <c r="V732"/>
      <c r="W732"/>
      <c r="X732"/>
    </row>
    <row r="733" spans="1:24" ht="12.75">
      <c r="A733" s="29"/>
      <c r="B733" s="29"/>
      <c r="C733" s="38"/>
      <c r="D733" s="38"/>
      <c r="E733" s="29"/>
      <c r="F733" s="30"/>
      <c r="G733" s="30"/>
      <c r="H733"/>
      <c r="I733"/>
      <c r="J733"/>
      <c r="K733"/>
      <c r="L733"/>
      <c r="M733"/>
      <c r="N733"/>
      <c r="O733"/>
      <c r="P733" s="30"/>
      <c r="Q733" s="30"/>
      <c r="R733" s="30"/>
      <c r="S733"/>
      <c r="T733"/>
      <c r="U733"/>
      <c r="V733"/>
      <c r="W733"/>
      <c r="X733"/>
    </row>
    <row r="734" spans="1:24" ht="12.75">
      <c r="A734" s="29"/>
      <c r="B734" s="29"/>
      <c r="C734" s="38"/>
      <c r="D734" s="38"/>
      <c r="E734" s="29"/>
      <c r="F734" s="30"/>
      <c r="G734" s="30"/>
      <c r="H734"/>
      <c r="I734"/>
      <c r="J734"/>
      <c r="K734"/>
      <c r="L734"/>
      <c r="M734"/>
      <c r="N734"/>
      <c r="O734"/>
      <c r="P734" s="30"/>
      <c r="Q734" s="30"/>
      <c r="R734" s="30"/>
      <c r="S734"/>
      <c r="T734"/>
      <c r="U734"/>
      <c r="V734"/>
      <c r="W734"/>
      <c r="X734"/>
    </row>
    <row r="735" spans="1:24" ht="12.75">
      <c r="A735" s="29"/>
      <c r="B735" s="29"/>
      <c r="C735" s="38"/>
      <c r="D735" s="38"/>
      <c r="E735" s="29"/>
      <c r="F735" s="30"/>
      <c r="G735" s="30"/>
      <c r="H735"/>
      <c r="I735"/>
      <c r="J735"/>
      <c r="K735"/>
      <c r="L735"/>
      <c r="M735"/>
      <c r="N735"/>
      <c r="O735"/>
      <c r="P735" s="30"/>
      <c r="Q735" s="30"/>
      <c r="R735" s="30"/>
      <c r="S735"/>
      <c r="T735"/>
      <c r="U735"/>
      <c r="V735"/>
      <c r="W735"/>
      <c r="X735"/>
    </row>
    <row r="736" spans="1:24" ht="12.75">
      <c r="A736" s="29"/>
      <c r="B736" s="29"/>
      <c r="C736" s="38"/>
      <c r="D736" s="38"/>
      <c r="E736" s="29"/>
      <c r="F736" s="30"/>
      <c r="G736" s="30"/>
      <c r="H736"/>
      <c r="I736"/>
      <c r="J736"/>
      <c r="K736"/>
      <c r="L736"/>
      <c r="M736"/>
      <c r="N736"/>
      <c r="O736"/>
      <c r="P736" s="30"/>
      <c r="Q736" s="30"/>
      <c r="R736" s="30"/>
      <c r="S736"/>
      <c r="T736"/>
      <c r="U736"/>
      <c r="V736"/>
      <c r="W736"/>
      <c r="X736"/>
    </row>
    <row r="737" spans="1:24" ht="12.75">
      <c r="A737" s="29"/>
      <c r="B737" s="29"/>
      <c r="C737" s="38"/>
      <c r="D737" s="38"/>
      <c r="E737" s="29"/>
      <c r="F737" s="30"/>
      <c r="G737" s="30"/>
      <c r="H737"/>
      <c r="I737"/>
      <c r="J737"/>
      <c r="K737"/>
      <c r="L737"/>
      <c r="M737"/>
      <c r="N737"/>
      <c r="O737"/>
      <c r="P737" s="30"/>
      <c r="Q737" s="30"/>
      <c r="R737" s="30"/>
      <c r="S737"/>
      <c r="T737"/>
      <c r="U737"/>
      <c r="V737"/>
      <c r="W737"/>
      <c r="X737"/>
    </row>
    <row r="738" spans="1:24" ht="12.75">
      <c r="A738" s="29"/>
      <c r="B738" s="29"/>
      <c r="C738" s="38"/>
      <c r="D738" s="38"/>
      <c r="E738" s="29"/>
      <c r="F738" s="30"/>
      <c r="G738" s="30"/>
      <c r="H738"/>
      <c r="I738"/>
      <c r="J738"/>
      <c r="K738"/>
      <c r="L738"/>
      <c r="M738"/>
      <c r="N738"/>
      <c r="O738"/>
      <c r="P738" s="30"/>
      <c r="Q738" s="30"/>
      <c r="R738" s="30"/>
      <c r="S738"/>
      <c r="T738"/>
      <c r="U738"/>
      <c r="V738"/>
      <c r="W738"/>
      <c r="X738"/>
    </row>
    <row r="739" spans="1:24" ht="12.75">
      <c r="A739" s="29"/>
      <c r="B739" s="29"/>
      <c r="C739" s="38"/>
      <c r="D739" s="38"/>
      <c r="E739" s="29"/>
      <c r="F739" s="30"/>
      <c r="G739" s="30"/>
      <c r="H739"/>
      <c r="I739"/>
      <c r="J739"/>
      <c r="K739"/>
      <c r="L739"/>
      <c r="M739"/>
      <c r="N739"/>
      <c r="O739"/>
      <c r="P739" s="30"/>
      <c r="Q739" s="30"/>
      <c r="R739" s="30"/>
      <c r="S739"/>
      <c r="T739"/>
      <c r="U739"/>
      <c r="V739"/>
      <c r="W739"/>
      <c r="X739"/>
    </row>
    <row r="740" spans="1:24" ht="12.75">
      <c r="A740" s="29"/>
      <c r="B740" s="29"/>
      <c r="C740" s="38"/>
      <c r="D740" s="38"/>
      <c r="E740" s="29"/>
      <c r="F740" s="30"/>
      <c r="G740" s="30"/>
      <c r="H740"/>
      <c r="I740"/>
      <c r="J740"/>
      <c r="K740"/>
      <c r="L740"/>
      <c r="M740"/>
      <c r="N740"/>
      <c r="O740"/>
      <c r="P740" s="30"/>
      <c r="Q740" s="30"/>
      <c r="R740" s="30"/>
      <c r="S740"/>
      <c r="T740"/>
      <c r="U740"/>
      <c r="V740"/>
      <c r="W740"/>
      <c r="X740"/>
    </row>
    <row r="741" spans="1:24" ht="12.75">
      <c r="A741" s="29"/>
      <c r="B741" s="29"/>
      <c r="C741" s="38"/>
      <c r="D741" s="38"/>
      <c r="E741" s="29"/>
      <c r="F741" s="30"/>
      <c r="G741" s="30"/>
      <c r="H741"/>
      <c r="I741"/>
      <c r="J741"/>
      <c r="K741"/>
      <c r="L741"/>
      <c r="M741"/>
      <c r="N741"/>
      <c r="O741"/>
      <c r="P741" s="30"/>
      <c r="Q741" s="30"/>
      <c r="R741" s="30"/>
      <c r="S741"/>
      <c r="T741"/>
      <c r="U741"/>
      <c r="V741"/>
      <c r="W741"/>
      <c r="X741"/>
    </row>
    <row r="742" spans="1:24" ht="12.75">
      <c r="A742" s="29"/>
      <c r="B742" s="29"/>
      <c r="C742" s="38"/>
      <c r="D742" s="38"/>
      <c r="E742" s="29"/>
      <c r="F742" s="30"/>
      <c r="G742" s="30"/>
      <c r="H742"/>
      <c r="I742"/>
      <c r="J742"/>
      <c r="K742"/>
      <c r="L742"/>
      <c r="M742"/>
      <c r="N742"/>
      <c r="O742"/>
      <c r="P742" s="30"/>
      <c r="Q742" s="30"/>
      <c r="R742" s="30"/>
      <c r="S742"/>
      <c r="T742"/>
      <c r="U742"/>
      <c r="V742"/>
      <c r="W742"/>
      <c r="X742"/>
    </row>
    <row r="743" spans="1:24" ht="12.75">
      <c r="A743" s="29"/>
      <c r="B743" s="29"/>
      <c r="C743" s="38"/>
      <c r="D743" s="38"/>
      <c r="E743" s="29"/>
      <c r="F743" s="30"/>
      <c r="G743" s="30"/>
      <c r="H743"/>
      <c r="I743"/>
      <c r="J743"/>
      <c r="K743"/>
      <c r="L743"/>
      <c r="M743"/>
      <c r="N743"/>
      <c r="O743"/>
      <c r="P743" s="30"/>
      <c r="Q743" s="30"/>
      <c r="R743" s="30"/>
      <c r="S743"/>
      <c r="T743"/>
      <c r="U743"/>
      <c r="V743"/>
      <c r="W743"/>
      <c r="X743"/>
    </row>
    <row r="744" spans="1:24" ht="12.75">
      <c r="A744" s="29"/>
      <c r="B744" s="29"/>
      <c r="C744" s="38"/>
      <c r="D744" s="38"/>
      <c r="E744" s="29"/>
      <c r="F744" s="30"/>
      <c r="G744" s="30"/>
      <c r="H744"/>
      <c r="I744"/>
      <c r="J744"/>
      <c r="K744"/>
      <c r="L744"/>
      <c r="M744"/>
      <c r="N744"/>
      <c r="O744"/>
      <c r="P744" s="30"/>
      <c r="Q744" s="30"/>
      <c r="R744" s="30"/>
      <c r="S744"/>
      <c r="T744"/>
      <c r="U744"/>
      <c r="V744"/>
      <c r="W744"/>
      <c r="X744"/>
    </row>
    <row r="745" spans="1:24" ht="12.75">
      <c r="A745" s="29"/>
      <c r="B745" s="29"/>
      <c r="C745" s="38"/>
      <c r="D745" s="38"/>
      <c r="E745" s="29"/>
      <c r="F745" s="30"/>
      <c r="G745" s="30"/>
      <c r="H745"/>
      <c r="I745"/>
      <c r="J745"/>
      <c r="K745"/>
      <c r="L745"/>
      <c r="M745"/>
      <c r="N745"/>
      <c r="O745"/>
      <c r="P745" s="30"/>
      <c r="Q745" s="30"/>
      <c r="R745" s="30"/>
      <c r="S745"/>
      <c r="T745"/>
      <c r="U745"/>
      <c r="V745"/>
      <c r="W745"/>
      <c r="X745"/>
    </row>
    <row r="746" spans="1:24" ht="12.75">
      <c r="A746" s="29"/>
      <c r="B746" s="29"/>
      <c r="C746" s="38"/>
      <c r="D746" s="38"/>
      <c r="E746" s="29"/>
      <c r="F746" s="30"/>
      <c r="G746" s="30"/>
      <c r="H746"/>
      <c r="I746"/>
      <c r="J746"/>
      <c r="K746"/>
      <c r="L746"/>
      <c r="M746"/>
      <c r="N746"/>
      <c r="O746"/>
      <c r="P746" s="30"/>
      <c r="Q746" s="30"/>
      <c r="R746" s="30"/>
      <c r="S746"/>
      <c r="T746"/>
      <c r="U746"/>
      <c r="V746"/>
      <c r="W746"/>
      <c r="X746"/>
    </row>
    <row r="747" spans="1:24" ht="12.75">
      <c r="A747" s="29"/>
      <c r="B747" s="29"/>
      <c r="C747" s="38"/>
      <c r="D747" s="38"/>
      <c r="E747" s="29"/>
      <c r="F747" s="30"/>
      <c r="G747" s="30"/>
      <c r="H747"/>
      <c r="I747"/>
      <c r="J747"/>
      <c r="K747"/>
      <c r="L747"/>
      <c r="M747"/>
      <c r="N747"/>
      <c r="O747"/>
      <c r="P747" s="30"/>
      <c r="Q747" s="30"/>
      <c r="R747" s="30"/>
      <c r="S747"/>
      <c r="T747"/>
      <c r="U747"/>
      <c r="V747"/>
      <c r="W747"/>
      <c r="X747"/>
    </row>
    <row r="748" spans="1:24" ht="12.75">
      <c r="A748" s="29"/>
      <c r="B748" s="29"/>
      <c r="C748" s="38"/>
      <c r="D748" s="38"/>
      <c r="E748" s="29"/>
      <c r="F748" s="30"/>
      <c r="G748" s="30"/>
      <c r="H748"/>
      <c r="I748"/>
      <c r="J748"/>
      <c r="K748"/>
      <c r="L748"/>
      <c r="M748"/>
      <c r="N748"/>
      <c r="O748"/>
      <c r="P748" s="30"/>
      <c r="Q748" s="30"/>
      <c r="R748" s="30"/>
      <c r="S748"/>
      <c r="T748"/>
      <c r="U748"/>
      <c r="V748"/>
      <c r="W748"/>
      <c r="X748"/>
    </row>
    <row r="749" spans="1:24" ht="12.75">
      <c r="A749" s="29"/>
      <c r="B749" s="29"/>
      <c r="C749" s="38"/>
      <c r="D749" s="38"/>
      <c r="E749" s="29"/>
      <c r="F749" s="30"/>
      <c r="G749" s="30"/>
      <c r="H749"/>
      <c r="I749"/>
      <c r="J749"/>
      <c r="K749"/>
      <c r="L749"/>
      <c r="M749"/>
      <c r="N749"/>
      <c r="O749"/>
      <c r="P749" s="30"/>
      <c r="Q749" s="30"/>
      <c r="R749" s="30"/>
      <c r="S749"/>
      <c r="T749"/>
      <c r="U749"/>
      <c r="V749"/>
      <c r="W749"/>
      <c r="X749"/>
    </row>
    <row r="750" spans="1:24" ht="12.75">
      <c r="A750" s="29"/>
      <c r="B750" s="29"/>
      <c r="C750" s="38"/>
      <c r="D750" s="38"/>
      <c r="E750" s="29"/>
      <c r="F750" s="30"/>
      <c r="G750" s="30"/>
      <c r="H750"/>
      <c r="I750"/>
      <c r="J750"/>
      <c r="K750"/>
      <c r="L750"/>
      <c r="M750"/>
      <c r="N750"/>
      <c r="O750"/>
      <c r="P750" s="30"/>
      <c r="Q750" s="30"/>
      <c r="R750" s="30"/>
      <c r="S750"/>
      <c r="T750"/>
      <c r="U750"/>
      <c r="V750"/>
      <c r="W750"/>
      <c r="X750"/>
    </row>
    <row r="751" spans="1:24" ht="12.75">
      <c r="A751" s="29"/>
      <c r="B751" s="29"/>
      <c r="C751" s="38"/>
      <c r="D751" s="38"/>
      <c r="E751" s="29"/>
      <c r="F751" s="30"/>
      <c r="G751" s="30"/>
      <c r="H751"/>
      <c r="I751"/>
      <c r="J751"/>
      <c r="K751"/>
      <c r="L751"/>
      <c r="M751"/>
      <c r="N751"/>
      <c r="O751"/>
      <c r="P751" s="30"/>
      <c r="Q751" s="30"/>
      <c r="R751" s="30"/>
      <c r="S751"/>
      <c r="T751"/>
      <c r="U751"/>
      <c r="V751"/>
      <c r="W751"/>
      <c r="X751"/>
    </row>
    <row r="752" spans="1:24" ht="12.75">
      <c r="A752" s="29"/>
      <c r="B752" s="29"/>
      <c r="C752" s="38"/>
      <c r="D752" s="38"/>
      <c r="E752" s="29"/>
      <c r="F752" s="30"/>
      <c r="G752" s="30"/>
      <c r="H752"/>
      <c r="I752"/>
      <c r="J752"/>
      <c r="K752"/>
      <c r="L752"/>
      <c r="M752"/>
      <c r="N752"/>
      <c r="O752"/>
      <c r="P752" s="30"/>
      <c r="Q752" s="30"/>
      <c r="R752" s="30"/>
      <c r="S752"/>
      <c r="T752"/>
      <c r="U752"/>
      <c r="V752"/>
      <c r="W752"/>
      <c r="X752"/>
    </row>
    <row r="753" spans="1:24" ht="12.75">
      <c r="A753" s="29"/>
      <c r="B753" s="29"/>
      <c r="C753" s="38"/>
      <c r="D753" s="38"/>
      <c r="E753" s="29"/>
      <c r="F753" s="30"/>
      <c r="G753" s="30"/>
      <c r="H753"/>
      <c r="I753"/>
      <c r="J753"/>
      <c r="K753"/>
      <c r="L753"/>
      <c r="M753"/>
      <c r="N753"/>
      <c r="O753"/>
      <c r="P753" s="30"/>
      <c r="Q753" s="30"/>
      <c r="R753" s="30"/>
      <c r="S753"/>
      <c r="T753"/>
      <c r="U753"/>
      <c r="V753"/>
      <c r="W753"/>
      <c r="X753"/>
    </row>
    <row r="754" spans="1:24" ht="12.75">
      <c r="A754" s="29"/>
      <c r="B754" s="29"/>
      <c r="C754" s="38"/>
      <c r="D754" s="38"/>
      <c r="E754" s="29"/>
      <c r="F754" s="30"/>
      <c r="G754" s="30"/>
      <c r="H754"/>
      <c r="I754"/>
      <c r="J754"/>
      <c r="K754"/>
      <c r="L754"/>
      <c r="M754"/>
      <c r="N754"/>
      <c r="O754"/>
      <c r="P754" s="30"/>
      <c r="Q754" s="30"/>
      <c r="R754" s="30"/>
      <c r="S754"/>
      <c r="T754"/>
      <c r="U754"/>
      <c r="V754"/>
      <c r="W754"/>
      <c r="X754"/>
    </row>
    <row r="755" spans="1:24" ht="12.75">
      <c r="A755" s="29"/>
      <c r="B755" s="29"/>
      <c r="C755" s="38"/>
      <c r="D755" s="38"/>
      <c r="E755" s="29"/>
      <c r="F755" s="30"/>
      <c r="G755" s="30"/>
      <c r="H755"/>
      <c r="I755"/>
      <c r="J755"/>
      <c r="K755"/>
      <c r="L755"/>
      <c r="M755"/>
      <c r="N755"/>
      <c r="O755"/>
      <c r="P755" s="30"/>
      <c r="Q755" s="30"/>
      <c r="R755" s="30"/>
      <c r="S755"/>
      <c r="T755"/>
      <c r="U755"/>
      <c r="V755"/>
      <c r="W755"/>
      <c r="X755"/>
    </row>
    <row r="756" spans="1:24" ht="12.75">
      <c r="A756" s="29"/>
      <c r="B756" s="29"/>
      <c r="C756" s="38"/>
      <c r="D756" s="38"/>
      <c r="E756" s="29"/>
      <c r="F756" s="30"/>
      <c r="G756" s="30"/>
      <c r="H756"/>
      <c r="I756"/>
      <c r="J756"/>
      <c r="K756"/>
      <c r="L756"/>
      <c r="M756"/>
      <c r="N756"/>
      <c r="O756"/>
      <c r="P756" s="30"/>
      <c r="Q756" s="30"/>
      <c r="R756" s="30"/>
      <c r="S756"/>
      <c r="T756"/>
      <c r="U756"/>
      <c r="V756"/>
      <c r="W756"/>
      <c r="X756"/>
    </row>
    <row r="757" spans="1:24" ht="12.75">
      <c r="A757" s="29"/>
      <c r="B757" s="29"/>
      <c r="C757" s="38"/>
      <c r="D757" s="38"/>
      <c r="E757" s="29"/>
      <c r="F757" s="30"/>
      <c r="G757" s="30"/>
      <c r="H757"/>
      <c r="I757"/>
      <c r="J757"/>
      <c r="K757"/>
      <c r="L757"/>
      <c r="M757"/>
      <c r="N757"/>
      <c r="O757"/>
      <c r="P757" s="30"/>
      <c r="Q757" s="30"/>
      <c r="R757" s="30"/>
      <c r="S757"/>
      <c r="T757"/>
      <c r="U757"/>
      <c r="V757"/>
      <c r="W757"/>
      <c r="X757"/>
    </row>
    <row r="758" spans="1:24" ht="12.75">
      <c r="A758" s="29"/>
      <c r="B758" s="29"/>
      <c r="C758" s="38"/>
      <c r="D758" s="38"/>
      <c r="E758" s="29"/>
      <c r="F758" s="30"/>
      <c r="G758" s="30"/>
      <c r="H758"/>
      <c r="I758"/>
      <c r="J758"/>
      <c r="K758"/>
      <c r="L758"/>
      <c r="M758"/>
      <c r="N758"/>
      <c r="O758"/>
      <c r="P758" s="30"/>
      <c r="Q758" s="30"/>
      <c r="R758" s="30"/>
      <c r="S758"/>
      <c r="T758"/>
      <c r="U758"/>
      <c r="V758"/>
      <c r="W758"/>
      <c r="X758"/>
    </row>
    <row r="759" spans="1:24" ht="12.75">
      <c r="A759" s="29"/>
      <c r="B759" s="29"/>
      <c r="C759" s="38"/>
      <c r="D759" s="38"/>
      <c r="E759" s="29"/>
      <c r="F759" s="30"/>
      <c r="G759" s="30"/>
      <c r="H759"/>
      <c r="I759"/>
      <c r="J759"/>
      <c r="K759"/>
      <c r="L759"/>
      <c r="M759"/>
      <c r="N759"/>
      <c r="O759"/>
      <c r="P759" s="30"/>
      <c r="Q759" s="30"/>
      <c r="R759" s="30"/>
      <c r="S759"/>
      <c r="T759"/>
      <c r="U759"/>
      <c r="V759"/>
      <c r="W759"/>
      <c r="X759"/>
    </row>
    <row r="760" spans="1:24" ht="12.75">
      <c r="A760" s="29"/>
      <c r="B760" s="29"/>
      <c r="C760" s="38"/>
      <c r="D760" s="38"/>
      <c r="E760" s="29"/>
      <c r="F760" s="30"/>
      <c r="G760" s="30"/>
      <c r="H760"/>
      <c r="I760"/>
      <c r="J760"/>
      <c r="K760"/>
      <c r="L760"/>
      <c r="M760"/>
      <c r="N760"/>
      <c r="O760"/>
      <c r="P760" s="30"/>
      <c r="Q760" s="30"/>
      <c r="R760" s="30"/>
      <c r="S760"/>
      <c r="T760"/>
      <c r="U760"/>
      <c r="V760"/>
      <c r="W760"/>
      <c r="X760"/>
    </row>
    <row r="761" spans="1:24" ht="12.75">
      <c r="A761" s="29"/>
      <c r="B761" s="29"/>
      <c r="C761" s="38"/>
      <c r="D761" s="38"/>
      <c r="E761" s="29"/>
      <c r="F761" s="30"/>
      <c r="G761" s="30"/>
      <c r="H761"/>
      <c r="I761"/>
      <c r="J761"/>
      <c r="K761"/>
      <c r="L761"/>
      <c r="M761"/>
      <c r="N761"/>
      <c r="O761"/>
      <c r="P761" s="30"/>
      <c r="Q761" s="30"/>
      <c r="R761" s="30"/>
      <c r="S761"/>
      <c r="T761"/>
      <c r="U761"/>
      <c r="V761"/>
      <c r="W761"/>
      <c r="X761"/>
    </row>
    <row r="762" spans="1:24" ht="12.75">
      <c r="A762" s="29"/>
      <c r="B762" s="29"/>
      <c r="C762" s="38"/>
      <c r="D762" s="38"/>
      <c r="E762" s="29"/>
      <c r="F762" s="30"/>
      <c r="G762" s="30"/>
      <c r="H762"/>
      <c r="I762"/>
      <c r="J762"/>
      <c r="K762"/>
      <c r="L762"/>
      <c r="M762"/>
      <c r="N762"/>
      <c r="O762"/>
      <c r="P762" s="30"/>
      <c r="Q762" s="30"/>
      <c r="R762" s="30"/>
      <c r="S762"/>
      <c r="T762"/>
      <c r="U762"/>
      <c r="V762"/>
      <c r="W762"/>
      <c r="X762"/>
    </row>
    <row r="763" spans="1:24" ht="12.75">
      <c r="A763" s="29"/>
      <c r="B763" s="29"/>
      <c r="C763" s="38"/>
      <c r="D763" s="38"/>
      <c r="E763" s="29"/>
      <c r="F763" s="30"/>
      <c r="G763" s="30"/>
      <c r="H763"/>
      <c r="I763"/>
      <c r="J763"/>
      <c r="K763"/>
      <c r="L763"/>
      <c r="M763"/>
      <c r="N763"/>
      <c r="O763"/>
      <c r="P763" s="30"/>
      <c r="Q763" s="30"/>
      <c r="R763" s="30"/>
      <c r="S763"/>
      <c r="T763"/>
      <c r="U763"/>
      <c r="V763"/>
      <c r="W763"/>
      <c r="X763"/>
    </row>
    <row r="764" spans="1:24" ht="12.75">
      <c r="A764" s="29"/>
      <c r="B764" s="29"/>
      <c r="C764" s="38"/>
      <c r="D764" s="38"/>
      <c r="E764" s="29"/>
      <c r="F764" s="30"/>
      <c r="G764" s="30"/>
      <c r="H764"/>
      <c r="I764"/>
      <c r="J764"/>
      <c r="K764"/>
      <c r="L764"/>
      <c r="M764"/>
      <c r="N764"/>
      <c r="O764"/>
      <c r="P764" s="30"/>
      <c r="Q764" s="30"/>
      <c r="R764" s="30"/>
      <c r="S764"/>
      <c r="T764"/>
      <c r="U764"/>
      <c r="V764"/>
      <c r="W764"/>
      <c r="X764"/>
    </row>
    <row r="765" spans="1:24" ht="12.75">
      <c r="A765" s="29"/>
      <c r="B765" s="29"/>
      <c r="C765" s="38"/>
      <c r="D765" s="38"/>
      <c r="E765" s="29"/>
      <c r="F765" s="30"/>
      <c r="G765" s="30"/>
      <c r="H765"/>
      <c r="I765"/>
      <c r="J765"/>
      <c r="K765"/>
      <c r="L765"/>
      <c r="M765"/>
      <c r="N765"/>
      <c r="O765"/>
      <c r="P765" s="30"/>
      <c r="Q765" s="30"/>
      <c r="R765" s="30"/>
      <c r="S765"/>
      <c r="T765"/>
      <c r="U765"/>
      <c r="V765"/>
      <c r="W765"/>
      <c r="X765"/>
    </row>
    <row r="766" spans="1:24" ht="12.75">
      <c r="A766" s="29"/>
      <c r="B766" s="29"/>
      <c r="C766" s="38"/>
      <c r="D766" s="38"/>
      <c r="E766" s="29"/>
      <c r="F766" s="30"/>
      <c r="G766" s="30"/>
      <c r="H766"/>
      <c r="I766"/>
      <c r="J766"/>
      <c r="K766"/>
      <c r="L766"/>
      <c r="M766"/>
      <c r="N766"/>
      <c r="O766"/>
      <c r="P766" s="30"/>
      <c r="Q766" s="30"/>
      <c r="R766" s="30"/>
      <c r="S766"/>
      <c r="T766"/>
      <c r="U766"/>
      <c r="V766"/>
      <c r="W766"/>
      <c r="X766"/>
    </row>
    <row r="767" spans="1:24" ht="12.75">
      <c r="A767" s="29"/>
      <c r="B767" s="29"/>
      <c r="C767" s="38"/>
      <c r="D767" s="38"/>
      <c r="E767" s="29"/>
      <c r="F767" s="30"/>
      <c r="G767" s="30"/>
      <c r="H767"/>
      <c r="I767"/>
      <c r="J767"/>
      <c r="K767"/>
      <c r="L767"/>
      <c r="M767"/>
      <c r="N767"/>
      <c r="O767"/>
      <c r="P767" s="30"/>
      <c r="Q767" s="30"/>
      <c r="R767" s="30"/>
      <c r="S767"/>
      <c r="T767"/>
      <c r="U767"/>
      <c r="V767"/>
      <c r="W767"/>
      <c r="X767"/>
    </row>
    <row r="768" spans="1:24" ht="12.75">
      <c r="A768" s="29"/>
      <c r="B768" s="29"/>
      <c r="C768" s="38"/>
      <c r="D768" s="38"/>
      <c r="E768" s="29"/>
      <c r="F768" s="30"/>
      <c r="G768" s="30"/>
      <c r="H768"/>
      <c r="I768"/>
      <c r="J768"/>
      <c r="K768"/>
      <c r="L768"/>
      <c r="M768"/>
      <c r="N768"/>
      <c r="O768"/>
      <c r="P768" s="30"/>
      <c r="Q768" s="30"/>
      <c r="R768" s="30"/>
      <c r="S768"/>
      <c r="T768"/>
      <c r="U768"/>
      <c r="V768"/>
      <c r="W768"/>
      <c r="X768"/>
    </row>
    <row r="769" spans="1:24" ht="12.75">
      <c r="A769" s="29"/>
      <c r="B769" s="29"/>
      <c r="C769" s="38"/>
      <c r="D769" s="38"/>
      <c r="E769" s="29"/>
      <c r="F769" s="30"/>
      <c r="G769" s="30"/>
      <c r="H769"/>
      <c r="I769"/>
      <c r="J769"/>
      <c r="K769"/>
      <c r="L769"/>
      <c r="M769"/>
      <c r="N769"/>
      <c r="O769"/>
      <c r="P769" s="30"/>
      <c r="Q769" s="30"/>
      <c r="R769" s="30"/>
      <c r="S769"/>
      <c r="T769"/>
      <c r="U769"/>
      <c r="V769"/>
      <c r="W769"/>
      <c r="X769"/>
    </row>
    <row r="770" spans="1:24" ht="12.75">
      <c r="A770" s="29"/>
      <c r="B770" s="29"/>
      <c r="C770" s="38"/>
      <c r="D770" s="38"/>
      <c r="E770" s="29"/>
      <c r="F770" s="30"/>
      <c r="G770" s="30"/>
      <c r="H770"/>
      <c r="I770"/>
      <c r="J770"/>
      <c r="K770"/>
      <c r="L770"/>
      <c r="M770"/>
      <c r="N770"/>
      <c r="O770"/>
      <c r="P770" s="30"/>
      <c r="Q770" s="30"/>
      <c r="R770" s="30"/>
      <c r="S770"/>
      <c r="T770"/>
      <c r="U770"/>
      <c r="V770"/>
      <c r="W770"/>
      <c r="X770"/>
    </row>
    <row r="771" spans="1:24" ht="12.75">
      <c r="A771" s="29"/>
      <c r="B771" s="29"/>
      <c r="C771" s="38"/>
      <c r="D771" s="38"/>
      <c r="E771" s="29"/>
      <c r="F771" s="30"/>
      <c r="G771" s="30"/>
      <c r="H771"/>
      <c r="I771"/>
      <c r="J771"/>
      <c r="K771"/>
      <c r="L771"/>
      <c r="M771"/>
      <c r="N771"/>
      <c r="O771"/>
      <c r="P771" s="30"/>
      <c r="Q771" s="30"/>
      <c r="R771" s="30"/>
      <c r="S771"/>
      <c r="T771"/>
      <c r="U771"/>
      <c r="V771"/>
      <c r="W771"/>
      <c r="X771"/>
    </row>
    <row r="772" spans="1:24" ht="12.75">
      <c r="A772" s="29"/>
      <c r="B772" s="29"/>
      <c r="C772" s="38"/>
      <c r="D772" s="38"/>
      <c r="E772" s="29"/>
      <c r="F772" s="30"/>
      <c r="G772" s="30"/>
      <c r="H772"/>
      <c r="I772"/>
      <c r="J772"/>
      <c r="K772"/>
      <c r="L772"/>
      <c r="M772"/>
      <c r="N772"/>
      <c r="O772"/>
      <c r="P772" s="30"/>
      <c r="Q772" s="30"/>
      <c r="R772" s="30"/>
      <c r="S772"/>
      <c r="T772"/>
      <c r="U772"/>
      <c r="V772"/>
      <c r="W772"/>
      <c r="X772"/>
    </row>
    <row r="773" spans="1:24" ht="12.75">
      <c r="A773" s="29"/>
      <c r="B773" s="29"/>
      <c r="C773" s="38"/>
      <c r="D773" s="38"/>
      <c r="E773" s="29"/>
      <c r="F773" s="30"/>
      <c r="G773" s="30"/>
      <c r="H773"/>
      <c r="I773"/>
      <c r="J773"/>
      <c r="K773"/>
      <c r="L773"/>
      <c r="M773"/>
      <c r="N773"/>
      <c r="O773"/>
      <c r="P773" s="30"/>
      <c r="Q773" s="30"/>
      <c r="R773" s="30"/>
      <c r="S773"/>
      <c r="T773"/>
      <c r="U773"/>
      <c r="V773"/>
      <c r="W773"/>
      <c r="X773"/>
    </row>
    <row r="774" spans="1:24" ht="12.75">
      <c r="A774" s="29"/>
      <c r="B774" s="29"/>
      <c r="C774" s="38"/>
      <c r="D774" s="38"/>
      <c r="E774" s="29"/>
      <c r="F774" s="30"/>
      <c r="G774" s="30"/>
      <c r="H774"/>
      <c r="I774"/>
      <c r="J774"/>
      <c r="K774"/>
      <c r="L774"/>
      <c r="M774"/>
      <c r="N774"/>
      <c r="O774"/>
      <c r="P774" s="30"/>
      <c r="Q774" s="30"/>
      <c r="R774" s="30"/>
      <c r="S774"/>
      <c r="T774"/>
      <c r="U774"/>
      <c r="V774"/>
      <c r="W774"/>
      <c r="X774"/>
    </row>
    <row r="775" spans="1:24" ht="12.75">
      <c r="A775" s="29"/>
      <c r="B775" s="29"/>
      <c r="C775" s="38"/>
      <c r="D775" s="38"/>
      <c r="E775" s="29"/>
      <c r="F775" s="30"/>
      <c r="G775" s="30"/>
      <c r="H775"/>
      <c r="I775"/>
      <c r="J775"/>
      <c r="K775"/>
      <c r="L775"/>
      <c r="M775"/>
      <c r="N775"/>
      <c r="O775"/>
      <c r="P775" s="30"/>
      <c r="Q775" s="30"/>
      <c r="R775" s="30"/>
      <c r="S775"/>
      <c r="T775"/>
      <c r="U775"/>
      <c r="V775"/>
      <c r="W775"/>
      <c r="X775"/>
    </row>
    <row r="776" spans="1:24" ht="12.75">
      <c r="A776" s="29"/>
      <c r="B776" s="29"/>
      <c r="C776" s="38"/>
      <c r="D776" s="38"/>
      <c r="E776" s="29"/>
      <c r="F776" s="30"/>
      <c r="G776" s="30"/>
      <c r="H776"/>
      <c r="I776"/>
      <c r="J776"/>
      <c r="K776"/>
      <c r="L776"/>
      <c r="M776"/>
      <c r="N776"/>
      <c r="O776"/>
      <c r="P776" s="30"/>
      <c r="Q776" s="30"/>
      <c r="R776" s="30"/>
      <c r="S776"/>
      <c r="T776"/>
      <c r="U776"/>
      <c r="V776"/>
      <c r="W776"/>
      <c r="X776"/>
    </row>
    <row r="777" spans="1:24" ht="12.75">
      <c r="A777" s="29"/>
      <c r="B777" s="29"/>
      <c r="C777" s="38"/>
      <c r="D777" s="38"/>
      <c r="E777" s="29"/>
      <c r="F777" s="30"/>
      <c r="G777" s="30"/>
      <c r="H777"/>
      <c r="I777"/>
      <c r="J777"/>
      <c r="K777"/>
      <c r="L777"/>
      <c r="M777"/>
      <c r="N777"/>
      <c r="O777"/>
      <c r="P777" s="30"/>
      <c r="Q777" s="30"/>
      <c r="R777" s="30"/>
      <c r="S777"/>
      <c r="T777"/>
      <c r="U777"/>
      <c r="V777"/>
      <c r="W777"/>
      <c r="X777"/>
    </row>
    <row r="778" spans="1:24" ht="12.75">
      <c r="A778" s="29"/>
      <c r="B778" s="29"/>
      <c r="C778" s="38"/>
      <c r="D778" s="38"/>
      <c r="E778" s="29"/>
      <c r="F778" s="30"/>
      <c r="G778" s="30"/>
      <c r="H778"/>
      <c r="I778"/>
      <c r="J778"/>
      <c r="K778"/>
      <c r="L778"/>
      <c r="M778"/>
      <c r="N778"/>
      <c r="O778"/>
      <c r="P778" s="30"/>
      <c r="Q778" s="30"/>
      <c r="R778" s="30"/>
      <c r="S778"/>
      <c r="T778"/>
      <c r="U778"/>
      <c r="V778"/>
      <c r="W778"/>
      <c r="X778"/>
    </row>
    <row r="779" spans="1:24" ht="12.75">
      <c r="A779" s="29"/>
      <c r="B779" s="29"/>
      <c r="C779" s="38"/>
      <c r="D779" s="38"/>
      <c r="E779" s="29"/>
      <c r="F779" s="30"/>
      <c r="G779" s="30"/>
      <c r="H779"/>
      <c r="I779"/>
      <c r="J779"/>
      <c r="K779"/>
      <c r="L779"/>
      <c r="M779"/>
      <c r="N779"/>
      <c r="O779"/>
      <c r="P779" s="30"/>
      <c r="Q779" s="30"/>
      <c r="R779" s="30"/>
      <c r="S779"/>
      <c r="T779"/>
      <c r="U779"/>
      <c r="V779"/>
      <c r="W779"/>
      <c r="X779"/>
    </row>
    <row r="780" spans="1:24" ht="12.75">
      <c r="A780" s="29"/>
      <c r="B780" s="29"/>
      <c r="C780" s="38"/>
      <c r="D780" s="38"/>
      <c r="E780" s="29"/>
      <c r="F780" s="30"/>
      <c r="G780" s="30"/>
      <c r="H780"/>
      <c r="I780"/>
      <c r="J780"/>
      <c r="K780"/>
      <c r="L780"/>
      <c r="M780"/>
      <c r="N780"/>
      <c r="O780"/>
      <c r="P780" s="30"/>
      <c r="Q780" s="30"/>
      <c r="R780" s="30"/>
      <c r="S780"/>
      <c r="T780"/>
      <c r="U780"/>
      <c r="V780"/>
      <c r="W780"/>
      <c r="X780"/>
    </row>
    <row r="781" spans="1:24" ht="12.75">
      <c r="A781" s="29"/>
      <c r="B781" s="29"/>
      <c r="C781" s="38"/>
      <c r="D781" s="38"/>
      <c r="E781" s="29"/>
      <c r="F781" s="30"/>
      <c r="G781" s="30"/>
      <c r="H781"/>
      <c r="I781"/>
      <c r="J781"/>
      <c r="K781"/>
      <c r="L781"/>
      <c r="M781"/>
      <c r="N781"/>
      <c r="O781"/>
      <c r="P781" s="30"/>
      <c r="Q781" s="30"/>
      <c r="R781" s="30"/>
      <c r="S781"/>
      <c r="T781"/>
      <c r="U781"/>
      <c r="V781"/>
      <c r="W781"/>
      <c r="X781"/>
    </row>
    <row r="782" spans="1:24" ht="12.75">
      <c r="A782" s="29"/>
      <c r="B782" s="29"/>
      <c r="C782" s="38"/>
      <c r="D782" s="38"/>
      <c r="E782" s="29"/>
      <c r="F782" s="30"/>
      <c r="G782" s="30"/>
      <c r="H782"/>
      <c r="I782"/>
      <c r="J782"/>
      <c r="K782"/>
      <c r="L782"/>
      <c r="M782"/>
      <c r="N782"/>
      <c r="O782"/>
      <c r="P782" s="30"/>
      <c r="Q782" s="30"/>
      <c r="R782" s="30"/>
      <c r="S782"/>
      <c r="T782"/>
      <c r="U782"/>
      <c r="V782"/>
      <c r="W782"/>
      <c r="X782"/>
    </row>
    <row r="783" spans="1:24" ht="12.75">
      <c r="A783" s="29"/>
      <c r="B783" s="29"/>
      <c r="C783" s="38"/>
      <c r="D783" s="38"/>
      <c r="E783" s="29"/>
      <c r="F783" s="30"/>
      <c r="G783" s="30"/>
      <c r="H783"/>
      <c r="I783"/>
      <c r="J783"/>
      <c r="K783"/>
      <c r="L783"/>
      <c r="M783"/>
      <c r="N783"/>
      <c r="O783"/>
      <c r="P783" s="30"/>
      <c r="Q783" s="30"/>
      <c r="R783" s="30"/>
      <c r="S783"/>
      <c r="T783"/>
      <c r="U783"/>
      <c r="V783"/>
      <c r="W783"/>
      <c r="X783"/>
    </row>
    <row r="784" spans="1:24" ht="12.75">
      <c r="A784" s="29"/>
      <c r="B784" s="29"/>
      <c r="C784" s="38"/>
      <c r="D784" s="38"/>
      <c r="E784" s="29"/>
      <c r="F784" s="30"/>
      <c r="G784" s="30"/>
      <c r="H784"/>
      <c r="I784"/>
      <c r="J784"/>
      <c r="K784"/>
      <c r="L784"/>
      <c r="M784"/>
      <c r="N784"/>
      <c r="O784"/>
      <c r="P784" s="30"/>
      <c r="Q784" s="30"/>
      <c r="R784" s="30"/>
      <c r="S784"/>
      <c r="T784"/>
      <c r="U784"/>
      <c r="V784"/>
      <c r="W784"/>
      <c r="X784"/>
    </row>
    <row r="785" spans="1:24" ht="12.75">
      <c r="A785" s="29"/>
      <c r="B785" s="29"/>
      <c r="C785" s="38"/>
      <c r="D785" s="38"/>
      <c r="E785" s="29"/>
      <c r="F785" s="30"/>
      <c r="G785" s="30"/>
      <c r="H785"/>
      <c r="I785"/>
      <c r="J785"/>
      <c r="K785"/>
      <c r="L785"/>
      <c r="M785"/>
      <c r="N785"/>
      <c r="O785"/>
      <c r="P785" s="30"/>
      <c r="Q785" s="30"/>
      <c r="R785" s="30"/>
      <c r="S785"/>
      <c r="T785"/>
      <c r="U785"/>
      <c r="V785"/>
      <c r="W785"/>
      <c r="X785"/>
    </row>
    <row r="786" spans="1:24" ht="12.75">
      <c r="A786" s="29"/>
      <c r="B786" s="29"/>
      <c r="C786" s="38"/>
      <c r="D786" s="38"/>
      <c r="E786" s="29"/>
      <c r="F786" s="30"/>
      <c r="G786" s="30"/>
      <c r="H786"/>
      <c r="I786"/>
      <c r="J786"/>
      <c r="K786"/>
      <c r="L786"/>
      <c r="M786"/>
      <c r="N786"/>
      <c r="O786"/>
      <c r="P786" s="30"/>
      <c r="Q786" s="30"/>
      <c r="R786" s="30"/>
      <c r="S786"/>
      <c r="T786"/>
      <c r="U786"/>
      <c r="V786"/>
      <c r="W786"/>
      <c r="X786"/>
    </row>
    <row r="787" spans="1:24" ht="12.75">
      <c r="A787" s="29"/>
      <c r="B787" s="29"/>
      <c r="C787" s="38"/>
      <c r="D787" s="38"/>
      <c r="E787" s="29"/>
      <c r="F787" s="30"/>
      <c r="G787" s="30"/>
      <c r="H787"/>
      <c r="I787"/>
      <c r="J787"/>
      <c r="K787"/>
      <c r="L787"/>
      <c r="M787"/>
      <c r="N787"/>
      <c r="O787"/>
      <c r="P787" s="30"/>
      <c r="Q787" s="30"/>
      <c r="R787" s="30"/>
      <c r="S787"/>
      <c r="T787"/>
      <c r="U787"/>
      <c r="V787"/>
      <c r="W787"/>
      <c r="X787"/>
    </row>
    <row r="788" spans="1:24" ht="12.75">
      <c r="A788" s="29"/>
      <c r="B788" s="29"/>
      <c r="C788" s="38"/>
      <c r="D788" s="38"/>
      <c r="E788" s="29"/>
      <c r="F788" s="30"/>
      <c r="G788" s="30"/>
      <c r="H788"/>
      <c r="I788"/>
      <c r="J788"/>
      <c r="K788"/>
      <c r="L788"/>
      <c r="M788"/>
      <c r="N788"/>
      <c r="O788"/>
      <c r="P788" s="30"/>
      <c r="Q788" s="30"/>
      <c r="R788" s="30"/>
      <c r="S788"/>
      <c r="T788"/>
      <c r="U788"/>
      <c r="V788"/>
      <c r="W788"/>
      <c r="X788"/>
    </row>
    <row r="789" spans="1:24" ht="12.75">
      <c r="A789" s="29"/>
      <c r="B789" s="29"/>
      <c r="C789" s="38"/>
      <c r="D789" s="38"/>
      <c r="E789" s="29"/>
      <c r="F789" s="30"/>
      <c r="G789" s="30"/>
      <c r="H789"/>
      <c r="I789"/>
      <c r="J789"/>
      <c r="K789"/>
      <c r="L789"/>
      <c r="M789"/>
      <c r="N789"/>
      <c r="O789"/>
      <c r="P789" s="30"/>
      <c r="Q789" s="30"/>
      <c r="R789" s="30"/>
      <c r="S789"/>
      <c r="T789"/>
      <c r="U789"/>
      <c r="V789"/>
      <c r="W789"/>
      <c r="X789"/>
    </row>
    <row r="790" spans="1:24" ht="12.75">
      <c r="A790" s="29"/>
      <c r="B790" s="29"/>
      <c r="C790" s="38"/>
      <c r="D790" s="38"/>
      <c r="E790" s="29"/>
      <c r="F790" s="30"/>
      <c r="G790" s="30"/>
      <c r="H790"/>
      <c r="I790"/>
      <c r="J790"/>
      <c r="K790"/>
      <c r="L790"/>
      <c r="M790"/>
      <c r="N790"/>
      <c r="O790"/>
      <c r="P790" s="30"/>
      <c r="Q790" s="30"/>
      <c r="R790" s="30"/>
      <c r="S790"/>
      <c r="T790"/>
      <c r="U790"/>
      <c r="V790"/>
      <c r="W790"/>
      <c r="X790"/>
    </row>
    <row r="791" spans="1:24" ht="12.75">
      <c r="A791" s="29"/>
      <c r="B791" s="29"/>
      <c r="C791" s="38"/>
      <c r="D791" s="38"/>
      <c r="E791" s="29"/>
      <c r="F791" s="30"/>
      <c r="G791" s="30"/>
      <c r="H791"/>
      <c r="I791"/>
      <c r="J791"/>
      <c r="K791"/>
      <c r="L791"/>
      <c r="M791"/>
      <c r="N791"/>
      <c r="O791"/>
      <c r="P791" s="30"/>
      <c r="Q791" s="30"/>
      <c r="R791" s="30"/>
      <c r="S791"/>
      <c r="T791"/>
      <c r="U791"/>
      <c r="V791"/>
      <c r="W791"/>
      <c r="X791"/>
    </row>
    <row r="792" spans="1:24" ht="12.75">
      <c r="A792" s="29"/>
      <c r="B792" s="29"/>
      <c r="C792" s="38"/>
      <c r="D792" s="38"/>
      <c r="E792" s="29"/>
      <c r="F792" s="30"/>
      <c r="G792" s="30"/>
      <c r="H792"/>
      <c r="I792"/>
      <c r="J792"/>
      <c r="K792"/>
      <c r="L792"/>
      <c r="M792"/>
      <c r="N792"/>
      <c r="O792"/>
      <c r="P792" s="30"/>
      <c r="Q792" s="30"/>
      <c r="R792" s="30"/>
      <c r="S792"/>
      <c r="T792"/>
      <c r="U792"/>
      <c r="V792"/>
      <c r="W792"/>
      <c r="X792"/>
    </row>
    <row r="793" spans="1:24" ht="12.75">
      <c r="A793" s="29"/>
      <c r="B793" s="29"/>
      <c r="C793" s="38"/>
      <c r="D793" s="38"/>
      <c r="E793" s="29"/>
      <c r="F793" s="30"/>
      <c r="G793" s="30"/>
      <c r="H793"/>
      <c r="I793"/>
      <c r="J793"/>
      <c r="K793"/>
      <c r="L793"/>
      <c r="M793"/>
      <c r="N793"/>
      <c r="O793"/>
      <c r="P793" s="30"/>
      <c r="Q793" s="30"/>
      <c r="R793" s="30"/>
      <c r="S793"/>
      <c r="T793"/>
      <c r="U793"/>
      <c r="V793"/>
      <c r="W793"/>
      <c r="X793"/>
    </row>
    <row r="794" spans="1:24" ht="12.75">
      <c r="A794" s="29"/>
      <c r="B794" s="29"/>
      <c r="C794" s="38"/>
      <c r="D794" s="38"/>
      <c r="E794" s="29"/>
      <c r="F794" s="30"/>
      <c r="G794" s="30"/>
      <c r="H794"/>
      <c r="I794"/>
      <c r="J794"/>
      <c r="K794"/>
      <c r="L794"/>
      <c r="M794"/>
      <c r="N794"/>
      <c r="O794"/>
      <c r="P794" s="30"/>
      <c r="Q794" s="30"/>
      <c r="R794" s="30"/>
      <c r="S794"/>
      <c r="T794"/>
      <c r="U794"/>
      <c r="V794"/>
      <c r="W794"/>
      <c r="X794"/>
    </row>
    <row r="795" spans="1:24" ht="12.75">
      <c r="A795" s="29"/>
      <c r="B795" s="29"/>
      <c r="C795" s="38"/>
      <c r="D795" s="38"/>
      <c r="E795" s="29"/>
      <c r="F795" s="30"/>
      <c r="G795" s="30"/>
      <c r="H795"/>
      <c r="I795"/>
      <c r="J795"/>
      <c r="K795"/>
      <c r="L795"/>
      <c r="M795"/>
      <c r="N795"/>
      <c r="O795"/>
      <c r="P795" s="30"/>
      <c r="Q795" s="30"/>
      <c r="R795" s="30"/>
      <c r="S795"/>
      <c r="T795"/>
      <c r="U795"/>
      <c r="V795"/>
      <c r="W795"/>
      <c r="X795"/>
    </row>
    <row r="796" spans="1:24" ht="12.75">
      <c r="A796" s="29"/>
      <c r="B796" s="29"/>
      <c r="C796" s="38"/>
      <c r="D796" s="38"/>
      <c r="E796" s="29"/>
      <c r="F796" s="30"/>
      <c r="G796" s="30"/>
      <c r="H796"/>
      <c r="I796"/>
      <c r="J796"/>
      <c r="K796"/>
      <c r="L796"/>
      <c r="M796"/>
      <c r="N796"/>
      <c r="O796"/>
      <c r="P796" s="30"/>
      <c r="Q796" s="30"/>
      <c r="R796" s="30"/>
      <c r="S796"/>
      <c r="T796"/>
      <c r="U796"/>
      <c r="V796"/>
      <c r="W796"/>
      <c r="X796"/>
    </row>
    <row r="797" spans="1:24" ht="12.75">
      <c r="A797" s="29"/>
      <c r="B797" s="29"/>
      <c r="C797" s="38"/>
      <c r="D797" s="38"/>
      <c r="E797" s="29"/>
      <c r="F797" s="30"/>
      <c r="G797" s="30"/>
      <c r="H797"/>
      <c r="I797"/>
      <c r="J797"/>
      <c r="K797"/>
      <c r="L797"/>
      <c r="M797"/>
      <c r="N797"/>
      <c r="O797"/>
      <c r="P797" s="30"/>
      <c r="Q797" s="30"/>
      <c r="R797" s="30"/>
      <c r="S797"/>
      <c r="T797"/>
      <c r="U797"/>
      <c r="V797"/>
      <c r="W797"/>
      <c r="X797"/>
    </row>
    <row r="798" spans="1:24" ht="12.75">
      <c r="A798" s="29"/>
      <c r="B798" s="29"/>
      <c r="C798" s="38"/>
      <c r="D798" s="38"/>
      <c r="E798" s="29"/>
      <c r="F798" s="30"/>
      <c r="G798" s="30"/>
      <c r="H798"/>
      <c r="I798"/>
      <c r="J798"/>
      <c r="K798"/>
      <c r="L798"/>
      <c r="M798"/>
      <c r="N798"/>
      <c r="O798"/>
      <c r="P798" s="30"/>
      <c r="Q798" s="30"/>
      <c r="R798" s="30"/>
      <c r="S798"/>
      <c r="T798"/>
      <c r="U798"/>
      <c r="V798"/>
      <c r="W798"/>
      <c r="X798"/>
    </row>
    <row r="799" spans="1:24" ht="12.75">
      <c r="A799" s="29"/>
      <c r="B799" s="29"/>
      <c r="C799" s="38"/>
      <c r="D799" s="38"/>
      <c r="E799" s="29"/>
      <c r="F799" s="30"/>
      <c r="G799" s="30"/>
      <c r="H799"/>
      <c r="I799"/>
      <c r="J799"/>
      <c r="K799"/>
      <c r="L799"/>
      <c r="M799"/>
      <c r="N799"/>
      <c r="O799"/>
      <c r="P799" s="30"/>
      <c r="Q799" s="30"/>
      <c r="R799" s="30"/>
      <c r="S799"/>
      <c r="T799"/>
      <c r="U799"/>
      <c r="V799"/>
      <c r="W799"/>
      <c r="X799"/>
    </row>
    <row r="800" spans="1:24" ht="12.75">
      <c r="A800" s="29"/>
      <c r="B800" s="29"/>
      <c r="C800" s="38"/>
      <c r="D800" s="38"/>
      <c r="E800" s="29"/>
      <c r="F800" s="30"/>
      <c r="G800" s="30"/>
      <c r="H800"/>
      <c r="I800"/>
      <c r="J800"/>
      <c r="K800"/>
      <c r="L800"/>
      <c r="M800"/>
      <c r="N800"/>
      <c r="O800"/>
      <c r="P800" s="30"/>
      <c r="Q800" s="30"/>
      <c r="R800" s="30"/>
      <c r="S800"/>
      <c r="T800"/>
      <c r="U800"/>
      <c r="V800"/>
      <c r="W800"/>
      <c r="X800"/>
    </row>
    <row r="801" spans="1:24" ht="12.75">
      <c r="A801" s="29"/>
      <c r="B801" s="29"/>
      <c r="C801" s="38"/>
      <c r="D801" s="38"/>
      <c r="E801" s="29"/>
      <c r="F801" s="30"/>
      <c r="G801" s="30"/>
      <c r="H801"/>
      <c r="I801"/>
      <c r="J801"/>
      <c r="K801"/>
      <c r="L801"/>
      <c r="M801"/>
      <c r="N801"/>
      <c r="O801"/>
      <c r="P801" s="30"/>
      <c r="Q801" s="30"/>
      <c r="R801" s="30"/>
      <c r="S801"/>
      <c r="T801"/>
      <c r="U801"/>
      <c r="V801"/>
      <c r="W801"/>
      <c r="X801"/>
    </row>
    <row r="802" spans="1:24" ht="12.75">
      <c r="A802" s="29"/>
      <c r="B802" s="29"/>
      <c r="C802" s="38"/>
      <c r="D802" s="38"/>
      <c r="E802" s="29"/>
      <c r="F802" s="30"/>
      <c r="G802" s="30"/>
      <c r="H802"/>
      <c r="I802"/>
      <c r="J802"/>
      <c r="K802"/>
      <c r="L802"/>
      <c r="M802"/>
      <c r="N802"/>
      <c r="O802"/>
      <c r="P802" s="30"/>
      <c r="Q802" s="30"/>
      <c r="R802" s="30"/>
      <c r="S802"/>
      <c r="T802"/>
      <c r="U802"/>
      <c r="V802"/>
      <c r="W802"/>
      <c r="X802"/>
    </row>
    <row r="803" spans="1:24" ht="12.75">
      <c r="A803" s="29"/>
      <c r="B803" s="29"/>
      <c r="C803" s="38"/>
      <c r="D803" s="38"/>
      <c r="E803" s="29"/>
      <c r="F803" s="30"/>
      <c r="G803" s="30"/>
      <c r="H803"/>
      <c r="I803"/>
      <c r="J803"/>
      <c r="K803"/>
      <c r="L803"/>
      <c r="M803"/>
      <c r="N803"/>
      <c r="O803"/>
      <c r="P803" s="30"/>
      <c r="Q803" s="30"/>
      <c r="R803" s="30"/>
      <c r="S803"/>
      <c r="T803"/>
      <c r="U803"/>
      <c r="V803"/>
      <c r="W803"/>
      <c r="X803"/>
    </row>
    <row r="804" spans="1:24" ht="12.75">
      <c r="A804" s="29"/>
      <c r="B804" s="29"/>
      <c r="C804" s="38"/>
      <c r="D804" s="38"/>
      <c r="E804" s="29"/>
      <c r="F804" s="30"/>
      <c r="G804" s="30"/>
      <c r="H804"/>
      <c r="I804"/>
      <c r="J804"/>
      <c r="K804"/>
      <c r="L804"/>
      <c r="M804"/>
      <c r="N804"/>
      <c r="O804"/>
      <c r="P804" s="30"/>
      <c r="Q804" s="30"/>
      <c r="R804" s="30"/>
      <c r="S804"/>
      <c r="T804"/>
      <c r="U804"/>
      <c r="V804"/>
      <c r="W804"/>
      <c r="X804"/>
    </row>
    <row r="805" spans="1:24" ht="12.75">
      <c r="A805" s="29"/>
      <c r="B805" s="29"/>
      <c r="C805" s="38"/>
      <c r="D805" s="38"/>
      <c r="E805" s="29"/>
      <c r="F805" s="30"/>
      <c r="G805" s="30"/>
      <c r="H805"/>
      <c r="I805"/>
      <c r="J805"/>
      <c r="K805"/>
      <c r="L805"/>
      <c r="M805"/>
      <c r="N805"/>
      <c r="O805"/>
      <c r="P805" s="30"/>
      <c r="Q805" s="30"/>
      <c r="R805" s="30"/>
      <c r="S805"/>
      <c r="T805"/>
      <c r="U805"/>
      <c r="V805"/>
      <c r="W805"/>
      <c r="X805"/>
    </row>
    <row r="806" spans="1:24" ht="12.75">
      <c r="A806" s="29"/>
      <c r="B806" s="29"/>
      <c r="C806" s="38"/>
      <c r="D806" s="38"/>
      <c r="E806" s="29"/>
      <c r="F806" s="30"/>
      <c r="G806" s="30"/>
      <c r="H806"/>
      <c r="I806"/>
      <c r="J806"/>
      <c r="K806"/>
      <c r="L806"/>
      <c r="M806"/>
      <c r="N806"/>
      <c r="O806"/>
      <c r="P806" s="30"/>
      <c r="Q806" s="30"/>
      <c r="R806" s="30"/>
      <c r="S806"/>
      <c r="T806"/>
      <c r="U806"/>
      <c r="V806"/>
      <c r="W806"/>
      <c r="X806"/>
    </row>
    <row r="807" spans="1:24" ht="12.75">
      <c r="A807" s="29"/>
      <c r="B807" s="29"/>
      <c r="C807" s="38"/>
      <c r="D807" s="38"/>
      <c r="E807" s="29"/>
      <c r="F807" s="30"/>
      <c r="G807" s="30"/>
      <c r="H807"/>
      <c r="I807"/>
      <c r="J807"/>
      <c r="K807"/>
      <c r="L807"/>
      <c r="M807"/>
      <c r="N807"/>
      <c r="O807"/>
      <c r="P807" s="30"/>
      <c r="Q807" s="30"/>
      <c r="R807" s="30"/>
      <c r="S807"/>
      <c r="T807"/>
      <c r="U807"/>
      <c r="V807"/>
      <c r="W807"/>
      <c r="X807"/>
    </row>
    <row r="808" spans="1:24" ht="12.75">
      <c r="A808" s="29"/>
      <c r="B808" s="29"/>
      <c r="C808" s="38"/>
      <c r="D808" s="38"/>
      <c r="E808" s="29"/>
      <c r="F808" s="30"/>
      <c r="G808" s="30"/>
      <c r="H808"/>
      <c r="I808"/>
      <c r="J808"/>
      <c r="K808"/>
      <c r="L808"/>
      <c r="M808"/>
      <c r="N808"/>
      <c r="O808"/>
      <c r="P808" s="30"/>
      <c r="Q808" s="30"/>
      <c r="R808" s="30"/>
      <c r="S808"/>
      <c r="T808"/>
      <c r="U808"/>
      <c r="V808"/>
      <c r="W808"/>
      <c r="X808"/>
    </row>
    <row r="809" spans="1:24" ht="12.75">
      <c r="A809" s="29"/>
      <c r="B809" s="29"/>
      <c r="C809" s="38"/>
      <c r="D809" s="38"/>
      <c r="E809" s="29"/>
      <c r="F809" s="30"/>
      <c r="G809" s="30"/>
      <c r="H809"/>
      <c r="I809"/>
      <c r="J809"/>
      <c r="K809"/>
      <c r="L809"/>
      <c r="M809"/>
      <c r="N809"/>
      <c r="O809"/>
      <c r="P809" s="30"/>
      <c r="Q809" s="30"/>
      <c r="R809" s="30"/>
      <c r="S809"/>
      <c r="T809"/>
      <c r="U809"/>
      <c r="V809"/>
      <c r="W809"/>
      <c r="X809"/>
    </row>
    <row r="810" spans="1:24" ht="12.75">
      <c r="A810" s="29"/>
      <c r="B810" s="29"/>
      <c r="C810" s="38"/>
      <c r="D810" s="38"/>
      <c r="E810" s="29"/>
      <c r="F810" s="30"/>
      <c r="G810" s="30"/>
      <c r="H810"/>
      <c r="I810"/>
      <c r="J810"/>
      <c r="K810"/>
      <c r="L810"/>
      <c r="M810"/>
      <c r="N810"/>
      <c r="O810"/>
      <c r="P810" s="30"/>
      <c r="Q810" s="30"/>
      <c r="R810" s="30"/>
      <c r="S810"/>
      <c r="T810"/>
      <c r="U810"/>
      <c r="V810"/>
      <c r="W810"/>
      <c r="X810"/>
    </row>
    <row r="811" spans="1:24" ht="12.75">
      <c r="A811" s="29"/>
      <c r="B811" s="29"/>
      <c r="C811" s="38"/>
      <c r="D811" s="38"/>
      <c r="E811" s="29"/>
      <c r="F811" s="30"/>
      <c r="G811" s="30"/>
      <c r="H811"/>
      <c r="I811"/>
      <c r="J811"/>
      <c r="K811"/>
      <c r="L811"/>
      <c r="M811"/>
      <c r="N811"/>
      <c r="O811"/>
      <c r="P811" s="30"/>
      <c r="Q811" s="30"/>
      <c r="R811" s="30"/>
      <c r="S811"/>
      <c r="T811"/>
      <c r="U811"/>
      <c r="V811"/>
      <c r="W811"/>
      <c r="X811"/>
    </row>
    <row r="812" spans="1:24" ht="12.75">
      <c r="A812" s="29"/>
      <c r="B812" s="29"/>
      <c r="C812" s="38"/>
      <c r="D812" s="38"/>
      <c r="E812" s="29"/>
      <c r="F812" s="30"/>
      <c r="G812" s="30"/>
      <c r="H812"/>
      <c r="I812"/>
      <c r="J812"/>
      <c r="K812"/>
      <c r="L812"/>
      <c r="M812"/>
      <c r="N812"/>
      <c r="O812"/>
      <c r="P812" s="30"/>
      <c r="Q812" s="30"/>
      <c r="R812" s="30"/>
      <c r="S812"/>
      <c r="T812"/>
      <c r="U812"/>
      <c r="V812"/>
      <c r="W812"/>
      <c r="X812"/>
    </row>
    <row r="813" spans="1:24" ht="12.75">
      <c r="A813" s="29"/>
      <c r="B813" s="29"/>
      <c r="C813" s="38"/>
      <c r="D813" s="38"/>
      <c r="E813" s="29"/>
      <c r="F813" s="30"/>
      <c r="G813" s="30"/>
      <c r="H813"/>
      <c r="I813"/>
      <c r="J813"/>
      <c r="K813"/>
      <c r="L813"/>
      <c r="M813"/>
      <c r="N813"/>
      <c r="O813"/>
      <c r="P813" s="30"/>
      <c r="Q813" s="30"/>
      <c r="R813" s="30"/>
      <c r="S813"/>
      <c r="T813"/>
      <c r="U813"/>
      <c r="V813"/>
      <c r="W813"/>
      <c r="X813"/>
    </row>
    <row r="814" spans="1:24" ht="12.75">
      <c r="A814" s="29"/>
      <c r="B814" s="29"/>
      <c r="C814" s="38"/>
      <c r="D814" s="38"/>
      <c r="E814" s="29"/>
      <c r="F814" s="30"/>
      <c r="G814" s="30"/>
      <c r="H814"/>
      <c r="I814"/>
      <c r="J814"/>
      <c r="K814"/>
      <c r="L814"/>
      <c r="M814"/>
      <c r="N814"/>
      <c r="O814"/>
      <c r="P814" s="30"/>
      <c r="Q814" s="30"/>
      <c r="R814" s="30"/>
      <c r="S814"/>
      <c r="T814"/>
      <c r="U814"/>
      <c r="V814"/>
      <c r="W814"/>
      <c r="X814"/>
    </row>
    <row r="815" spans="1:24" ht="12.75">
      <c r="A815" s="29"/>
      <c r="B815" s="29"/>
      <c r="C815" s="38"/>
      <c r="D815" s="38"/>
      <c r="E815" s="29"/>
      <c r="F815" s="30"/>
      <c r="G815" s="30"/>
      <c r="H815"/>
      <c r="I815"/>
      <c r="J815"/>
      <c r="K815"/>
      <c r="L815"/>
      <c r="M815"/>
      <c r="N815"/>
      <c r="O815"/>
      <c r="P815" s="30"/>
      <c r="Q815" s="30"/>
      <c r="R815" s="30"/>
      <c r="S815"/>
      <c r="T815"/>
      <c r="U815"/>
      <c r="V815"/>
      <c r="W815"/>
      <c r="X815"/>
    </row>
    <row r="816" spans="1:24" ht="12.75">
      <c r="A816" s="29"/>
      <c r="B816" s="29"/>
      <c r="C816" s="38"/>
      <c r="D816" s="38"/>
      <c r="E816" s="29"/>
      <c r="F816" s="30"/>
      <c r="G816" s="30"/>
      <c r="H816"/>
      <c r="I816"/>
      <c r="J816"/>
      <c r="K816"/>
      <c r="L816"/>
      <c r="M816"/>
      <c r="N816"/>
      <c r="O816"/>
      <c r="P816" s="30"/>
      <c r="Q816" s="30"/>
      <c r="R816" s="30"/>
      <c r="S816"/>
      <c r="T816"/>
      <c r="U816"/>
      <c r="V816"/>
      <c r="W816"/>
      <c r="X816"/>
    </row>
    <row r="817" spans="1:24" ht="12.75">
      <c r="A817" s="29"/>
      <c r="B817" s="29"/>
      <c r="C817" s="38"/>
      <c r="D817" s="38"/>
      <c r="E817" s="29"/>
      <c r="F817" s="30"/>
      <c r="G817" s="30"/>
      <c r="H817"/>
      <c r="I817"/>
      <c r="J817"/>
      <c r="K817"/>
      <c r="L817"/>
      <c r="M817"/>
      <c r="N817"/>
      <c r="O817"/>
      <c r="P817" s="30"/>
      <c r="Q817" s="30"/>
      <c r="R817" s="30"/>
      <c r="S817"/>
      <c r="T817"/>
      <c r="U817"/>
      <c r="V817"/>
      <c r="W817"/>
      <c r="X817"/>
    </row>
    <row r="818" spans="1:24" ht="12.75">
      <c r="A818" s="29"/>
      <c r="B818" s="29"/>
      <c r="C818" s="38"/>
      <c r="D818" s="38"/>
      <c r="E818" s="29"/>
      <c r="F818" s="30"/>
      <c r="G818" s="30"/>
      <c r="H818"/>
      <c r="I818"/>
      <c r="J818"/>
      <c r="K818"/>
      <c r="L818"/>
      <c r="M818"/>
      <c r="N818"/>
      <c r="O818"/>
      <c r="P818" s="30"/>
      <c r="Q818" s="30"/>
      <c r="R818" s="30"/>
      <c r="S818"/>
      <c r="T818"/>
      <c r="U818"/>
      <c r="V818"/>
      <c r="W818"/>
      <c r="X818"/>
    </row>
    <row r="819" spans="1:24" ht="12.75">
      <c r="A819" s="29"/>
      <c r="B819" s="29"/>
      <c r="C819" s="38"/>
      <c r="D819" s="38"/>
      <c r="E819" s="29"/>
      <c r="F819" s="30"/>
      <c r="G819" s="30"/>
      <c r="H819"/>
      <c r="I819"/>
      <c r="J819"/>
      <c r="K819"/>
      <c r="L819"/>
      <c r="M819"/>
      <c r="N819"/>
      <c r="O819"/>
      <c r="P819" s="30"/>
      <c r="Q819" s="30"/>
      <c r="R819" s="30"/>
      <c r="S819"/>
      <c r="T819"/>
      <c r="U819"/>
      <c r="V819"/>
      <c r="W819"/>
      <c r="X819"/>
    </row>
    <row r="820" spans="1:24" ht="12.75">
      <c r="A820" s="29"/>
      <c r="B820" s="29"/>
      <c r="C820" s="38"/>
      <c r="D820" s="38"/>
      <c r="E820" s="29"/>
      <c r="F820" s="30"/>
      <c r="G820" s="30"/>
      <c r="H820"/>
      <c r="I820"/>
      <c r="J820"/>
      <c r="K820"/>
      <c r="L820"/>
      <c r="M820"/>
      <c r="N820"/>
      <c r="O820"/>
      <c r="P820" s="30"/>
      <c r="Q820" s="30"/>
      <c r="R820" s="30"/>
      <c r="S820"/>
      <c r="T820"/>
      <c r="U820"/>
      <c r="V820"/>
      <c r="W820"/>
      <c r="X820"/>
    </row>
    <row r="821" spans="1:24" ht="12.75">
      <c r="A821" s="29"/>
      <c r="B821" s="29"/>
      <c r="C821" s="38"/>
      <c r="D821" s="38"/>
      <c r="E821" s="29"/>
      <c r="F821" s="30"/>
      <c r="G821" s="30"/>
      <c r="H821"/>
      <c r="I821"/>
      <c r="J821"/>
      <c r="K821"/>
      <c r="L821"/>
      <c r="M821"/>
      <c r="N821"/>
      <c r="O821"/>
      <c r="P821" s="30"/>
      <c r="Q821" s="30"/>
      <c r="R821" s="30"/>
      <c r="S821"/>
      <c r="T821"/>
      <c r="U821"/>
      <c r="V821"/>
      <c r="W821"/>
      <c r="X821"/>
    </row>
    <row r="822" spans="1:24" ht="12.75">
      <c r="A822" s="29"/>
      <c r="B822" s="29"/>
      <c r="C822" s="38"/>
      <c r="D822" s="38"/>
      <c r="E822" s="29"/>
      <c r="F822" s="30"/>
      <c r="G822" s="30"/>
      <c r="H822"/>
      <c r="I822"/>
      <c r="J822"/>
      <c r="K822"/>
      <c r="L822"/>
      <c r="M822"/>
      <c r="N822"/>
      <c r="O822"/>
      <c r="P822" s="30"/>
      <c r="Q822" s="30"/>
      <c r="R822" s="30"/>
      <c r="S822"/>
      <c r="T822"/>
      <c r="U822"/>
      <c r="V822"/>
      <c r="W822"/>
      <c r="X822"/>
    </row>
    <row r="823" spans="1:24" ht="12.75">
      <c r="A823" s="29"/>
      <c r="B823" s="29"/>
      <c r="C823" s="38"/>
      <c r="D823" s="38"/>
      <c r="E823" s="29"/>
      <c r="F823" s="30"/>
      <c r="G823" s="30"/>
      <c r="H823"/>
      <c r="I823"/>
      <c r="J823"/>
      <c r="K823"/>
      <c r="L823"/>
      <c r="M823"/>
      <c r="N823"/>
      <c r="O823"/>
      <c r="P823" s="30"/>
      <c r="Q823" s="30"/>
      <c r="R823" s="30"/>
      <c r="S823"/>
      <c r="T823"/>
      <c r="U823"/>
      <c r="V823"/>
      <c r="W823"/>
      <c r="X823"/>
    </row>
    <row r="824" spans="1:24" ht="12.75">
      <c r="A824" s="29"/>
      <c r="B824" s="29"/>
      <c r="C824" s="38"/>
      <c r="D824" s="38"/>
      <c r="E824" s="29"/>
      <c r="F824" s="30"/>
      <c r="G824" s="30"/>
      <c r="H824"/>
      <c r="I824"/>
      <c r="J824"/>
      <c r="K824"/>
      <c r="L824"/>
      <c r="M824"/>
      <c r="N824"/>
      <c r="O824"/>
      <c r="P824" s="30"/>
      <c r="Q824" s="30"/>
      <c r="R824" s="30"/>
      <c r="S824"/>
      <c r="T824"/>
      <c r="U824"/>
      <c r="V824"/>
      <c r="W824"/>
      <c r="X824"/>
    </row>
    <row r="825" spans="1:24" ht="12.75">
      <c r="A825" s="29"/>
      <c r="B825" s="29"/>
      <c r="C825" s="38"/>
      <c r="D825" s="38"/>
      <c r="E825" s="29"/>
      <c r="F825" s="30"/>
      <c r="G825" s="30"/>
      <c r="H825"/>
      <c r="I825"/>
      <c r="J825"/>
      <c r="K825"/>
      <c r="L825"/>
      <c r="M825"/>
      <c r="N825"/>
      <c r="O825"/>
      <c r="P825" s="30"/>
      <c r="Q825" s="30"/>
      <c r="R825" s="30"/>
      <c r="S825"/>
      <c r="T825"/>
      <c r="U825"/>
      <c r="V825"/>
      <c r="W825"/>
      <c r="X825"/>
    </row>
    <row r="826" spans="1:24" ht="12.75">
      <c r="A826" s="29"/>
      <c r="B826" s="29"/>
      <c r="C826" s="38"/>
      <c r="D826" s="38"/>
      <c r="E826" s="29"/>
      <c r="F826" s="30"/>
      <c r="G826" s="30"/>
      <c r="H826"/>
      <c r="I826"/>
      <c r="J826"/>
      <c r="K826"/>
      <c r="L826"/>
      <c r="M826"/>
      <c r="N826"/>
      <c r="O826"/>
      <c r="P826" s="30"/>
      <c r="Q826" s="30"/>
      <c r="R826" s="30"/>
      <c r="S826"/>
      <c r="T826"/>
      <c r="U826"/>
      <c r="V826"/>
      <c r="W826"/>
      <c r="X826"/>
    </row>
    <row r="827" spans="1:24" ht="12.75">
      <c r="A827" s="29"/>
      <c r="B827" s="29"/>
      <c r="C827" s="38"/>
      <c r="D827" s="38"/>
      <c r="E827" s="29"/>
      <c r="F827" s="30"/>
      <c r="G827" s="30"/>
      <c r="H827"/>
      <c r="I827"/>
      <c r="J827"/>
      <c r="K827"/>
      <c r="L827"/>
      <c r="M827"/>
      <c r="N827"/>
      <c r="O827"/>
      <c r="P827" s="30"/>
      <c r="Q827" s="30"/>
      <c r="R827" s="30"/>
      <c r="S827"/>
      <c r="T827"/>
      <c r="U827"/>
      <c r="V827"/>
      <c r="W827"/>
      <c r="X827"/>
    </row>
    <row r="828" spans="1:24" ht="12.75">
      <c r="A828" s="29"/>
      <c r="B828" s="29"/>
      <c r="C828" s="38"/>
      <c r="D828" s="38"/>
      <c r="E828" s="29"/>
      <c r="F828" s="30"/>
      <c r="G828" s="30"/>
      <c r="H828"/>
      <c r="I828"/>
      <c r="J828"/>
      <c r="K828"/>
      <c r="L828"/>
      <c r="M828"/>
      <c r="N828"/>
      <c r="O828"/>
      <c r="P828" s="30"/>
      <c r="Q828" s="30"/>
      <c r="R828" s="30"/>
      <c r="S828"/>
      <c r="T828"/>
      <c r="U828"/>
      <c r="V828"/>
      <c r="W828"/>
      <c r="X828"/>
    </row>
    <row r="829" spans="1:24" ht="12.75">
      <c r="A829" s="29"/>
      <c r="B829" s="29"/>
      <c r="C829" s="38"/>
      <c r="D829" s="38"/>
      <c r="E829" s="29"/>
      <c r="F829" s="30"/>
      <c r="G829" s="30"/>
      <c r="H829"/>
      <c r="I829"/>
      <c r="J829"/>
      <c r="K829"/>
      <c r="L829"/>
      <c r="M829"/>
      <c r="N829"/>
      <c r="O829"/>
      <c r="P829" s="30"/>
      <c r="Q829" s="30"/>
      <c r="R829" s="30"/>
      <c r="S829"/>
      <c r="T829"/>
      <c r="U829"/>
      <c r="V829"/>
      <c r="W829"/>
      <c r="X829"/>
    </row>
    <row r="830" spans="1:24" ht="12.75">
      <c r="A830" s="29"/>
      <c r="B830" s="29"/>
      <c r="C830" s="38"/>
      <c r="D830" s="38"/>
      <c r="E830" s="29"/>
      <c r="F830" s="30"/>
      <c r="G830" s="30"/>
      <c r="H830"/>
      <c r="I830"/>
      <c r="J830"/>
      <c r="K830"/>
      <c r="L830"/>
      <c r="M830"/>
      <c r="N830"/>
      <c r="O830"/>
      <c r="P830" s="30"/>
      <c r="Q830" s="30"/>
      <c r="R830" s="30"/>
      <c r="S830"/>
      <c r="T830"/>
      <c r="U830"/>
      <c r="V830"/>
      <c r="W830"/>
      <c r="X830"/>
    </row>
    <row r="831" spans="1:24" ht="12.75">
      <c r="A831" s="29"/>
      <c r="B831" s="29"/>
      <c r="C831" s="38"/>
      <c r="D831" s="38"/>
      <c r="E831" s="29"/>
      <c r="F831" s="30"/>
      <c r="G831" s="30"/>
      <c r="H831"/>
      <c r="I831"/>
      <c r="J831"/>
      <c r="K831"/>
      <c r="L831"/>
      <c r="M831"/>
      <c r="N831"/>
      <c r="O831"/>
      <c r="P831" s="30"/>
      <c r="Q831" s="30"/>
      <c r="R831" s="30"/>
      <c r="S831"/>
      <c r="T831"/>
      <c r="U831"/>
      <c r="V831"/>
      <c r="W831"/>
      <c r="X831"/>
    </row>
    <row r="832" spans="1:24" ht="12.75">
      <c r="A832" s="29"/>
      <c r="B832" s="29"/>
      <c r="C832" s="38"/>
      <c r="D832" s="38"/>
      <c r="E832" s="29"/>
      <c r="F832" s="30"/>
      <c r="G832" s="30"/>
      <c r="H832"/>
      <c r="I832"/>
      <c r="J832"/>
      <c r="K832"/>
      <c r="L832"/>
      <c r="M832"/>
      <c r="N832"/>
      <c r="O832"/>
      <c r="P832" s="30"/>
      <c r="Q832" s="30"/>
      <c r="R832" s="30"/>
      <c r="S832"/>
      <c r="T832"/>
      <c r="U832"/>
      <c r="V832"/>
      <c r="W832"/>
      <c r="X832"/>
    </row>
    <row r="833" spans="1:24" ht="12.75">
      <c r="A833" s="29"/>
      <c r="B833" s="29"/>
      <c r="C833" s="38"/>
      <c r="D833" s="38"/>
      <c r="E833" s="29"/>
      <c r="F833" s="30"/>
      <c r="G833" s="30"/>
      <c r="H833"/>
      <c r="I833"/>
      <c r="J833"/>
      <c r="K833"/>
      <c r="L833"/>
      <c r="M833"/>
      <c r="N833"/>
      <c r="O833"/>
      <c r="P833" s="30"/>
      <c r="Q833" s="30"/>
      <c r="R833" s="30"/>
      <c r="S833"/>
      <c r="T833"/>
      <c r="U833"/>
      <c r="V833"/>
      <c r="W833"/>
      <c r="X833"/>
    </row>
    <row r="834" spans="1:24" ht="12.75">
      <c r="A834" s="29"/>
      <c r="B834" s="29"/>
      <c r="C834" s="38"/>
      <c r="D834" s="38"/>
      <c r="E834" s="29"/>
      <c r="F834" s="30"/>
      <c r="G834" s="30"/>
      <c r="H834"/>
      <c r="I834"/>
      <c r="J834"/>
      <c r="K834"/>
      <c r="L834"/>
      <c r="M834"/>
      <c r="N834"/>
      <c r="O834"/>
      <c r="P834" s="30"/>
      <c r="Q834" s="30"/>
      <c r="R834" s="30"/>
      <c r="S834"/>
      <c r="T834"/>
      <c r="U834"/>
      <c r="V834"/>
      <c r="W834"/>
      <c r="X834"/>
    </row>
    <row r="835" spans="1:24" ht="12.75">
      <c r="A835" s="29"/>
      <c r="B835" s="29"/>
      <c r="C835" s="38"/>
      <c r="D835" s="38"/>
      <c r="E835" s="29"/>
      <c r="F835" s="30"/>
      <c r="G835" s="30"/>
      <c r="H835"/>
      <c r="I835"/>
      <c r="J835"/>
      <c r="K835"/>
      <c r="L835"/>
      <c r="M835"/>
      <c r="N835"/>
      <c r="O835"/>
      <c r="P835" s="30"/>
      <c r="Q835" s="30"/>
      <c r="R835" s="30"/>
      <c r="S835"/>
      <c r="T835"/>
      <c r="U835"/>
      <c r="V835"/>
      <c r="W835"/>
      <c r="X835"/>
    </row>
    <row r="836" spans="1:24" ht="12.75">
      <c r="A836" s="29"/>
      <c r="B836" s="29"/>
      <c r="C836" s="38"/>
      <c r="D836" s="38"/>
      <c r="E836" s="29"/>
      <c r="F836" s="30"/>
      <c r="G836" s="30"/>
      <c r="H836"/>
      <c r="I836"/>
      <c r="J836"/>
      <c r="K836"/>
      <c r="L836"/>
      <c r="M836"/>
      <c r="N836"/>
      <c r="O836"/>
      <c r="P836" s="30"/>
      <c r="Q836" s="30"/>
      <c r="R836" s="30"/>
      <c r="S836"/>
      <c r="T836"/>
      <c r="U836"/>
      <c r="V836"/>
      <c r="W836"/>
      <c r="X836"/>
    </row>
    <row r="837" spans="1:24" ht="12.75">
      <c r="A837" s="29"/>
      <c r="B837" s="29"/>
      <c r="C837" s="38"/>
      <c r="D837" s="38"/>
      <c r="E837" s="29"/>
      <c r="F837" s="30"/>
      <c r="G837" s="30"/>
      <c r="H837"/>
      <c r="I837"/>
      <c r="J837"/>
      <c r="K837"/>
      <c r="L837"/>
      <c r="M837"/>
      <c r="N837"/>
      <c r="O837"/>
      <c r="P837" s="30"/>
      <c r="Q837" s="30"/>
      <c r="R837" s="30"/>
      <c r="S837"/>
      <c r="T837"/>
      <c r="U837"/>
      <c r="V837"/>
      <c r="W837"/>
      <c r="X837"/>
    </row>
    <row r="838" spans="1:24" ht="12.75">
      <c r="A838" s="29"/>
      <c r="B838" s="29"/>
      <c r="C838" s="38"/>
      <c r="D838" s="38"/>
      <c r="E838" s="29"/>
      <c r="F838" s="30"/>
      <c r="G838" s="30"/>
      <c r="H838"/>
      <c r="I838"/>
      <c r="J838"/>
      <c r="K838"/>
      <c r="L838"/>
      <c r="M838"/>
      <c r="N838"/>
      <c r="O838"/>
      <c r="P838" s="30"/>
      <c r="Q838" s="30"/>
      <c r="R838" s="30"/>
      <c r="S838"/>
      <c r="T838"/>
      <c r="U838"/>
      <c r="V838"/>
      <c r="W838"/>
      <c r="X838"/>
    </row>
    <row r="839" spans="1:24" ht="12.75">
      <c r="A839" s="29"/>
      <c r="B839" s="29"/>
      <c r="C839" s="38"/>
      <c r="D839" s="38"/>
      <c r="E839" s="29"/>
      <c r="F839" s="30"/>
      <c r="G839" s="30"/>
      <c r="H839"/>
      <c r="I839"/>
      <c r="J839"/>
      <c r="K839"/>
      <c r="L839"/>
      <c r="M839"/>
      <c r="N839"/>
      <c r="O839"/>
      <c r="P839" s="30"/>
      <c r="Q839" s="30"/>
      <c r="R839" s="30"/>
      <c r="S839"/>
      <c r="T839"/>
      <c r="U839"/>
      <c r="V839"/>
      <c r="W839"/>
      <c r="X839"/>
    </row>
    <row r="840" spans="1:24" ht="12.75">
      <c r="A840" s="29"/>
      <c r="B840" s="29"/>
      <c r="C840" s="38"/>
      <c r="D840" s="38"/>
      <c r="E840" s="29"/>
      <c r="F840" s="30"/>
      <c r="G840" s="30"/>
      <c r="H840"/>
      <c r="I840"/>
      <c r="J840"/>
      <c r="K840"/>
      <c r="L840"/>
      <c r="M840"/>
      <c r="N840"/>
      <c r="O840"/>
      <c r="P840" s="30"/>
      <c r="Q840" s="30"/>
      <c r="R840" s="30"/>
      <c r="S840"/>
      <c r="T840"/>
      <c r="U840"/>
      <c r="V840"/>
      <c r="W840"/>
      <c r="X840"/>
    </row>
    <row r="841" spans="1:24" ht="12.75">
      <c r="A841" s="29"/>
      <c r="B841" s="29"/>
      <c r="C841" s="38"/>
      <c r="D841" s="38"/>
      <c r="E841" s="29"/>
      <c r="F841" s="30"/>
      <c r="G841" s="30"/>
      <c r="H841"/>
      <c r="I841"/>
      <c r="J841"/>
      <c r="K841"/>
      <c r="L841"/>
      <c r="M841"/>
      <c r="N841"/>
      <c r="O841"/>
      <c r="P841" s="30"/>
      <c r="Q841" s="30"/>
      <c r="R841" s="30"/>
      <c r="S841"/>
      <c r="T841"/>
      <c r="U841"/>
      <c r="V841"/>
      <c r="W841"/>
      <c r="X841"/>
    </row>
    <row r="842" spans="1:24" ht="12.75">
      <c r="A842" s="29"/>
      <c r="B842" s="29"/>
      <c r="C842" s="38"/>
      <c r="D842" s="38"/>
      <c r="E842" s="29"/>
      <c r="F842" s="30"/>
      <c r="G842" s="30"/>
      <c r="H842"/>
      <c r="I842"/>
      <c r="J842"/>
      <c r="K842"/>
      <c r="L842"/>
      <c r="M842"/>
      <c r="N842"/>
      <c r="O842"/>
      <c r="P842" s="30"/>
      <c r="Q842" s="30"/>
      <c r="R842" s="30"/>
      <c r="S842"/>
      <c r="T842"/>
      <c r="U842"/>
      <c r="V842"/>
      <c r="W842"/>
      <c r="X842"/>
    </row>
    <row r="843" spans="1:24" ht="12.75">
      <c r="A843" s="29"/>
      <c r="B843" s="29"/>
      <c r="C843" s="38"/>
      <c r="D843" s="38"/>
      <c r="E843" s="29"/>
      <c r="F843" s="30"/>
      <c r="G843" s="30"/>
      <c r="H843"/>
      <c r="I843"/>
      <c r="J843"/>
      <c r="K843"/>
      <c r="L843"/>
      <c r="M843"/>
      <c r="N843"/>
      <c r="O843"/>
      <c r="P843" s="30"/>
      <c r="Q843" s="30"/>
      <c r="R843" s="30"/>
      <c r="S843"/>
      <c r="T843"/>
      <c r="U843"/>
      <c r="V843"/>
      <c r="W843"/>
      <c r="X843"/>
    </row>
    <row r="844" spans="1:24" ht="12.75">
      <c r="A844" s="29"/>
      <c r="B844" s="29"/>
      <c r="C844" s="38"/>
      <c r="D844" s="38"/>
      <c r="E844" s="29"/>
      <c r="F844" s="30"/>
      <c r="G844" s="30"/>
      <c r="H844"/>
      <c r="I844"/>
      <c r="J844"/>
      <c r="K844"/>
      <c r="L844"/>
      <c r="M844"/>
      <c r="N844"/>
      <c r="O844"/>
      <c r="P844" s="30"/>
      <c r="Q844" s="30"/>
      <c r="R844" s="30"/>
      <c r="S844"/>
      <c r="T844"/>
      <c r="U844"/>
      <c r="V844"/>
      <c r="W844"/>
      <c r="X844"/>
    </row>
    <row r="845" spans="1:24" ht="12.75">
      <c r="A845" s="29"/>
      <c r="B845" s="29"/>
      <c r="C845" s="38"/>
      <c r="D845" s="38"/>
      <c r="E845" s="29"/>
      <c r="F845" s="30"/>
      <c r="G845" s="30"/>
      <c r="H845"/>
      <c r="I845"/>
      <c r="J845"/>
      <c r="K845"/>
      <c r="L845"/>
      <c r="M845"/>
      <c r="N845"/>
      <c r="O845"/>
      <c r="P845" s="30"/>
      <c r="Q845" s="30"/>
      <c r="R845" s="30"/>
      <c r="S845"/>
      <c r="T845"/>
      <c r="U845"/>
      <c r="V845"/>
      <c r="W845"/>
      <c r="X845"/>
    </row>
    <row r="846" spans="1:24" ht="12.75">
      <c r="A846" s="29"/>
      <c r="B846" s="29"/>
      <c r="C846" s="38"/>
      <c r="D846" s="38"/>
      <c r="E846" s="29"/>
      <c r="F846" s="30"/>
      <c r="G846" s="30"/>
      <c r="H846"/>
      <c r="I846"/>
      <c r="J846"/>
      <c r="K846"/>
      <c r="L846"/>
      <c r="M846"/>
      <c r="N846"/>
      <c r="O846"/>
      <c r="P846" s="30"/>
      <c r="Q846" s="30"/>
      <c r="R846" s="30"/>
      <c r="S846"/>
      <c r="T846"/>
      <c r="U846"/>
      <c r="V846"/>
      <c r="W846"/>
      <c r="X846"/>
    </row>
    <row r="847" spans="1:24" ht="12.75">
      <c r="A847" s="29"/>
      <c r="B847" s="29"/>
      <c r="C847" s="38"/>
      <c r="D847" s="38"/>
      <c r="E847" s="29"/>
      <c r="F847" s="30"/>
      <c r="G847" s="30"/>
      <c r="H847"/>
      <c r="I847"/>
      <c r="J847"/>
      <c r="K847"/>
      <c r="L847"/>
      <c r="M847"/>
      <c r="N847"/>
      <c r="O847"/>
      <c r="P847" s="30"/>
      <c r="Q847" s="30"/>
      <c r="R847" s="30"/>
      <c r="S847"/>
      <c r="T847"/>
      <c r="U847"/>
      <c r="V847"/>
      <c r="W847"/>
      <c r="X847"/>
    </row>
    <row r="848" spans="1:24" ht="12.75">
      <c r="A848" s="29"/>
      <c r="B848" s="29"/>
      <c r="C848" s="38"/>
      <c r="D848" s="38"/>
      <c r="E848" s="29"/>
      <c r="F848" s="30"/>
      <c r="G848" s="30"/>
      <c r="H848"/>
      <c r="I848"/>
      <c r="J848"/>
      <c r="K848"/>
      <c r="L848"/>
      <c r="M848"/>
      <c r="N848"/>
      <c r="O848"/>
      <c r="P848" s="30"/>
      <c r="Q848" s="30"/>
      <c r="R848" s="30"/>
      <c r="S848"/>
      <c r="T848"/>
      <c r="U848"/>
      <c r="V848"/>
      <c r="W848"/>
      <c r="X848"/>
    </row>
    <row r="849" spans="1:24" ht="12.75">
      <c r="A849" s="29"/>
      <c r="B849" s="29"/>
      <c r="C849" s="38"/>
      <c r="D849" s="38"/>
      <c r="E849" s="29"/>
      <c r="F849" s="30"/>
      <c r="G849" s="30"/>
      <c r="H849"/>
      <c r="I849"/>
      <c r="J849"/>
      <c r="K849"/>
      <c r="L849"/>
      <c r="M849"/>
      <c r="N849"/>
      <c r="O849"/>
      <c r="P849" s="30"/>
      <c r="Q849" s="30"/>
      <c r="R849" s="30"/>
      <c r="S849"/>
      <c r="T849"/>
      <c r="U849"/>
      <c r="V849"/>
      <c r="W849"/>
      <c r="X849"/>
    </row>
    <row r="850" spans="1:24" ht="12.75">
      <c r="A850" s="29"/>
      <c r="B850" s="29"/>
      <c r="C850" s="38"/>
      <c r="D850" s="38"/>
      <c r="E850" s="29"/>
      <c r="F850" s="30"/>
      <c r="G850" s="30"/>
      <c r="H850"/>
      <c r="I850"/>
      <c r="J850"/>
      <c r="K850"/>
      <c r="L850"/>
      <c r="M850"/>
      <c r="N850"/>
      <c r="O850"/>
      <c r="P850" s="30"/>
      <c r="Q850" s="30"/>
      <c r="R850" s="30"/>
      <c r="S850"/>
      <c r="T850"/>
      <c r="U850"/>
      <c r="V850"/>
      <c r="W850"/>
      <c r="X850"/>
    </row>
    <row r="851" spans="1:24" ht="12.75">
      <c r="A851" s="29"/>
      <c r="B851" s="29"/>
      <c r="C851" s="38"/>
      <c r="D851" s="38"/>
      <c r="E851" s="29"/>
      <c r="F851" s="30"/>
      <c r="G851" s="30"/>
      <c r="H851"/>
      <c r="I851"/>
      <c r="J851"/>
      <c r="K851"/>
      <c r="L851"/>
      <c r="M851"/>
      <c r="N851"/>
      <c r="O851"/>
      <c r="P851" s="30"/>
      <c r="Q851" s="30"/>
      <c r="R851" s="30"/>
      <c r="S851"/>
      <c r="T851"/>
      <c r="U851"/>
      <c r="V851"/>
      <c r="W851"/>
      <c r="X851"/>
    </row>
    <row r="852" spans="1:24" ht="12.75">
      <c r="A852" s="29"/>
      <c r="B852" s="29"/>
      <c r="C852" s="38"/>
      <c r="D852" s="38"/>
      <c r="E852" s="29"/>
      <c r="F852" s="30"/>
      <c r="G852" s="30"/>
      <c r="H852"/>
      <c r="I852"/>
      <c r="J852"/>
      <c r="K852"/>
      <c r="L852"/>
      <c r="M852"/>
      <c r="N852"/>
      <c r="O852"/>
      <c r="P852" s="30"/>
      <c r="Q852" s="30"/>
      <c r="R852" s="30"/>
      <c r="S852"/>
      <c r="T852"/>
      <c r="U852"/>
      <c r="V852"/>
      <c r="W852"/>
      <c r="X852"/>
    </row>
    <row r="853" spans="1:24" ht="12.75">
      <c r="A853" s="29"/>
      <c r="B853" s="29"/>
      <c r="C853" s="38"/>
      <c r="D853" s="38"/>
      <c r="E853" s="29"/>
      <c r="F853" s="30"/>
      <c r="G853" s="30"/>
      <c r="H853"/>
      <c r="I853"/>
      <c r="J853"/>
      <c r="K853"/>
      <c r="L853"/>
      <c r="M853"/>
      <c r="N853"/>
      <c r="O853"/>
      <c r="P853" s="30"/>
      <c r="Q853" s="30"/>
      <c r="R853" s="30"/>
      <c r="S853"/>
      <c r="T853"/>
      <c r="U853"/>
      <c r="V853"/>
      <c r="W853"/>
      <c r="X853"/>
    </row>
    <row r="854" spans="1:24" ht="12.75">
      <c r="A854" s="29"/>
      <c r="B854" s="29"/>
      <c r="C854" s="38"/>
      <c r="D854" s="38"/>
      <c r="E854" s="29"/>
      <c r="F854" s="30"/>
      <c r="G854" s="30"/>
      <c r="H854"/>
      <c r="I854"/>
      <c r="J854"/>
      <c r="K854"/>
      <c r="L854"/>
      <c r="M854"/>
      <c r="N854"/>
      <c r="O854"/>
      <c r="P854" s="30"/>
      <c r="Q854" s="30"/>
      <c r="R854" s="30"/>
      <c r="S854"/>
      <c r="T854"/>
      <c r="U854"/>
      <c r="V854"/>
      <c r="W854"/>
      <c r="X854"/>
    </row>
    <row r="855" spans="1:24" ht="12.75">
      <c r="A855" s="29"/>
      <c r="B855" s="29"/>
      <c r="C855" s="38"/>
      <c r="D855" s="38"/>
      <c r="E855" s="29"/>
      <c r="F855" s="30"/>
      <c r="G855" s="30"/>
      <c r="H855"/>
      <c r="I855"/>
      <c r="J855"/>
      <c r="K855"/>
      <c r="L855"/>
      <c r="M855"/>
      <c r="N855"/>
      <c r="O855"/>
      <c r="P855" s="30"/>
      <c r="Q855" s="30"/>
      <c r="R855" s="30"/>
      <c r="S855"/>
      <c r="T855"/>
      <c r="U855"/>
      <c r="V855"/>
      <c r="W855"/>
      <c r="X855"/>
    </row>
    <row r="856" spans="1:24" ht="12.75">
      <c r="A856" s="29"/>
      <c r="B856" s="29"/>
      <c r="C856" s="38"/>
      <c r="D856" s="38"/>
      <c r="E856" s="29"/>
      <c r="F856" s="30"/>
      <c r="G856" s="30"/>
      <c r="H856"/>
      <c r="I856"/>
      <c r="J856"/>
      <c r="K856"/>
      <c r="L856"/>
      <c r="M856"/>
      <c r="N856"/>
      <c r="O856"/>
      <c r="P856" s="30"/>
      <c r="Q856" s="30"/>
      <c r="R856" s="30"/>
      <c r="S856"/>
      <c r="T856"/>
      <c r="U856"/>
      <c r="V856"/>
      <c r="W856"/>
      <c r="X856"/>
    </row>
    <row r="857" spans="1:24" ht="12.75">
      <c r="A857" s="29"/>
      <c r="B857" s="29"/>
      <c r="C857" s="38"/>
      <c r="D857" s="38"/>
      <c r="E857" s="29"/>
      <c r="F857" s="30"/>
      <c r="G857" s="30"/>
      <c r="H857"/>
      <c r="I857"/>
      <c r="J857"/>
      <c r="K857"/>
      <c r="L857"/>
      <c r="M857"/>
      <c r="N857"/>
      <c r="O857"/>
      <c r="P857" s="30"/>
      <c r="Q857" s="30"/>
      <c r="R857" s="30"/>
      <c r="S857"/>
      <c r="T857"/>
      <c r="U857"/>
      <c r="V857"/>
      <c r="W857"/>
      <c r="X857"/>
    </row>
    <row r="858" spans="1:24" ht="12.75">
      <c r="A858" s="29"/>
      <c r="B858" s="29"/>
      <c r="C858" s="38"/>
      <c r="D858" s="38"/>
      <c r="E858" s="29"/>
      <c r="F858" s="30"/>
      <c r="G858" s="30"/>
      <c r="H858"/>
      <c r="I858"/>
      <c r="J858"/>
      <c r="K858"/>
      <c r="L858"/>
      <c r="M858"/>
      <c r="N858"/>
      <c r="O858"/>
      <c r="P858" s="30"/>
      <c r="Q858" s="30"/>
      <c r="R858" s="30"/>
      <c r="S858"/>
      <c r="T858"/>
      <c r="U858"/>
      <c r="V858"/>
      <c r="W858"/>
      <c r="X858"/>
    </row>
    <row r="859" spans="1:24" ht="12.75">
      <c r="A859" s="29"/>
      <c r="B859" s="29"/>
      <c r="C859" s="38"/>
      <c r="D859" s="38"/>
      <c r="E859" s="29"/>
      <c r="F859" s="30"/>
      <c r="G859" s="30"/>
      <c r="H859"/>
      <c r="I859"/>
      <c r="J859"/>
      <c r="K859"/>
      <c r="L859"/>
      <c r="M859"/>
      <c r="N859"/>
      <c r="O859"/>
      <c r="P859" s="30"/>
      <c r="Q859" s="30"/>
      <c r="R859" s="30"/>
      <c r="S859"/>
      <c r="T859"/>
      <c r="U859"/>
      <c r="V859"/>
      <c r="W859"/>
      <c r="X859"/>
    </row>
    <row r="860" spans="1:24" ht="12.75">
      <c r="A860" s="29"/>
      <c r="B860" s="29"/>
      <c r="C860" s="38"/>
      <c r="D860" s="38"/>
      <c r="E860" s="29"/>
      <c r="F860" s="30"/>
      <c r="G860" s="30"/>
      <c r="H860"/>
      <c r="I860"/>
      <c r="J860"/>
      <c r="K860"/>
      <c r="L860"/>
      <c r="M860"/>
      <c r="N860"/>
      <c r="O860"/>
      <c r="P860" s="30"/>
      <c r="Q860" s="30"/>
      <c r="R860" s="30"/>
      <c r="S860"/>
      <c r="T860"/>
      <c r="U860"/>
      <c r="V860"/>
      <c r="W860"/>
      <c r="X860"/>
    </row>
    <row r="861" spans="1:24" ht="12.75">
      <c r="A861" s="29"/>
      <c r="B861" s="29"/>
      <c r="C861" s="38"/>
      <c r="D861" s="38"/>
      <c r="E861" s="29"/>
      <c r="F861" s="30"/>
      <c r="G861" s="30"/>
      <c r="H861"/>
      <c r="I861"/>
      <c r="J861"/>
      <c r="K861"/>
      <c r="L861"/>
      <c r="M861"/>
      <c r="N861"/>
      <c r="O861"/>
      <c r="P861" s="30"/>
      <c r="Q861" s="30"/>
      <c r="R861" s="30"/>
      <c r="S861"/>
      <c r="T861"/>
      <c r="U861"/>
      <c r="V861"/>
      <c r="W861"/>
      <c r="X861"/>
    </row>
    <row r="862" spans="1:24" ht="12.75">
      <c r="A862" s="29"/>
      <c r="B862" s="29"/>
      <c r="C862" s="38"/>
      <c r="D862" s="38"/>
      <c r="E862" s="29"/>
      <c r="F862" s="30"/>
      <c r="G862" s="30"/>
      <c r="H862"/>
      <c r="I862"/>
      <c r="J862"/>
      <c r="K862"/>
      <c r="L862"/>
      <c r="M862"/>
      <c r="N862"/>
      <c r="O862"/>
      <c r="P862" s="30"/>
      <c r="Q862" s="30"/>
      <c r="R862" s="30"/>
      <c r="S862"/>
      <c r="T862"/>
      <c r="U862"/>
      <c r="V862"/>
      <c r="W862"/>
      <c r="X862"/>
    </row>
    <row r="863" spans="1:24" ht="12.75">
      <c r="A863" s="29"/>
      <c r="B863" s="29"/>
      <c r="C863" s="38"/>
      <c r="D863" s="38"/>
      <c r="E863" s="29"/>
      <c r="F863" s="30"/>
      <c r="G863" s="30"/>
      <c r="H863"/>
      <c r="I863"/>
      <c r="J863"/>
      <c r="K863"/>
      <c r="L863"/>
      <c r="M863"/>
      <c r="N863"/>
      <c r="O863"/>
      <c r="P863" s="30"/>
      <c r="Q863" s="30"/>
      <c r="R863" s="30"/>
      <c r="S863"/>
      <c r="T863"/>
      <c r="U863"/>
      <c r="V863"/>
      <c r="W863"/>
      <c r="X863"/>
    </row>
    <row r="864" spans="1:24" ht="12.75">
      <c r="A864" s="29"/>
      <c r="B864" s="29"/>
      <c r="C864" s="38"/>
      <c r="D864" s="38"/>
      <c r="E864" s="29"/>
      <c r="F864" s="30"/>
      <c r="G864" s="30"/>
      <c r="H864"/>
      <c r="I864"/>
      <c r="J864"/>
      <c r="K864"/>
      <c r="L864"/>
      <c r="M864"/>
      <c r="N864"/>
      <c r="O864"/>
      <c r="P864" s="30"/>
      <c r="Q864" s="30"/>
      <c r="R864" s="30"/>
      <c r="S864"/>
      <c r="T864"/>
      <c r="U864"/>
      <c r="V864"/>
      <c r="W864"/>
      <c r="X864"/>
    </row>
    <row r="865" spans="1:24" ht="12.75">
      <c r="A865" s="29"/>
      <c r="B865" s="29"/>
      <c r="C865" s="38"/>
      <c r="D865" s="38"/>
      <c r="E865" s="29"/>
      <c r="F865" s="30"/>
      <c r="G865" s="30"/>
      <c r="H865"/>
      <c r="I865"/>
      <c r="J865"/>
      <c r="K865"/>
      <c r="L865"/>
      <c r="M865"/>
      <c r="N865"/>
      <c r="O865"/>
      <c r="P865" s="30"/>
      <c r="Q865" s="30"/>
      <c r="R865" s="30"/>
      <c r="S865"/>
      <c r="T865"/>
      <c r="U865"/>
      <c r="V865"/>
      <c r="W865"/>
      <c r="X865"/>
    </row>
    <row r="866" spans="1:24" ht="12.75">
      <c r="A866" s="29"/>
      <c r="B866" s="29"/>
      <c r="C866" s="38"/>
      <c r="D866" s="38"/>
      <c r="E866" s="29"/>
      <c r="F866" s="30"/>
      <c r="G866" s="30"/>
      <c r="H866"/>
      <c r="I866"/>
      <c r="J866"/>
      <c r="K866"/>
      <c r="L866"/>
      <c r="M866"/>
      <c r="N866"/>
      <c r="O866"/>
      <c r="P866" s="30"/>
      <c r="Q866" s="30"/>
      <c r="R866" s="30"/>
      <c r="S866"/>
      <c r="T866"/>
      <c r="U866"/>
      <c r="V866"/>
      <c r="W866"/>
      <c r="X866"/>
    </row>
    <row r="867" spans="1:24" ht="12.75">
      <c r="A867" s="29"/>
      <c r="B867" s="29"/>
      <c r="C867" s="38"/>
      <c r="D867" s="38"/>
      <c r="E867" s="29"/>
      <c r="F867" s="30"/>
      <c r="G867" s="30"/>
      <c r="H867"/>
      <c r="I867"/>
      <c r="J867"/>
      <c r="K867"/>
      <c r="L867"/>
      <c r="M867"/>
      <c r="N867"/>
      <c r="O867"/>
      <c r="P867" s="30"/>
      <c r="Q867" s="30"/>
      <c r="R867" s="30"/>
      <c r="S867"/>
      <c r="T867"/>
      <c r="U867"/>
      <c r="V867"/>
      <c r="W867"/>
      <c r="X867"/>
    </row>
    <row r="868" spans="1:24" ht="12.75">
      <c r="A868" s="29"/>
      <c r="B868" s="29"/>
      <c r="C868" s="38"/>
      <c r="D868" s="38"/>
      <c r="E868" s="29"/>
      <c r="F868" s="30"/>
      <c r="G868" s="30"/>
      <c r="H868"/>
      <c r="I868"/>
      <c r="J868"/>
      <c r="K868"/>
      <c r="L868"/>
      <c r="M868"/>
      <c r="N868"/>
      <c r="O868"/>
      <c r="P868" s="30"/>
      <c r="Q868" s="30"/>
      <c r="R868" s="30"/>
      <c r="S868"/>
      <c r="T868"/>
      <c r="U868"/>
      <c r="V868"/>
      <c r="W868"/>
      <c r="X868"/>
    </row>
    <row r="869" spans="1:24" ht="12.75">
      <c r="A869" s="29"/>
      <c r="B869" s="29"/>
      <c r="C869" s="38"/>
      <c r="D869" s="38"/>
      <c r="E869" s="29"/>
      <c r="F869" s="30"/>
      <c r="G869" s="30"/>
      <c r="H869"/>
      <c r="I869"/>
      <c r="J869"/>
      <c r="K869"/>
      <c r="L869"/>
      <c r="M869"/>
      <c r="N869"/>
      <c r="O869"/>
      <c r="P869" s="30"/>
      <c r="Q869" s="30"/>
      <c r="R869" s="30"/>
      <c r="S869"/>
      <c r="T869"/>
      <c r="U869"/>
      <c r="V869"/>
      <c r="W869"/>
      <c r="X869"/>
    </row>
    <row r="870" spans="1:24" ht="12.75">
      <c r="A870" s="29"/>
      <c r="B870" s="29"/>
      <c r="C870" s="38"/>
      <c r="D870" s="38"/>
      <c r="E870" s="29"/>
      <c r="F870" s="30"/>
      <c r="G870" s="30"/>
      <c r="H870"/>
      <c r="I870"/>
      <c r="J870"/>
      <c r="K870"/>
      <c r="L870"/>
      <c r="M870"/>
      <c r="N870"/>
      <c r="O870"/>
      <c r="P870" s="30"/>
      <c r="Q870" s="30"/>
      <c r="R870" s="30"/>
      <c r="S870"/>
      <c r="T870"/>
      <c r="U870"/>
      <c r="V870"/>
      <c r="W870"/>
      <c r="X870"/>
    </row>
    <row r="871" spans="1:24" ht="12.75">
      <c r="A871" s="29"/>
      <c r="B871" s="29"/>
      <c r="C871" s="38"/>
      <c r="D871" s="38"/>
      <c r="E871" s="29"/>
      <c r="F871" s="30"/>
      <c r="G871" s="30"/>
      <c r="H871"/>
      <c r="I871"/>
      <c r="J871"/>
      <c r="K871"/>
      <c r="L871"/>
      <c r="M871"/>
      <c r="N871"/>
      <c r="O871"/>
      <c r="P871" s="30"/>
      <c r="Q871" s="30"/>
      <c r="R871" s="30"/>
      <c r="S871"/>
      <c r="T871"/>
      <c r="U871"/>
      <c r="V871"/>
      <c r="W871"/>
      <c r="X871"/>
    </row>
    <row r="872" spans="1:24" ht="12.75">
      <c r="A872" s="29"/>
      <c r="B872" s="29"/>
      <c r="C872" s="38"/>
      <c r="D872" s="38"/>
      <c r="E872" s="29"/>
      <c r="F872" s="30"/>
      <c r="G872" s="30"/>
      <c r="H872"/>
      <c r="I872"/>
      <c r="J872"/>
      <c r="K872"/>
      <c r="L872"/>
      <c r="M872"/>
      <c r="N872"/>
      <c r="O872"/>
      <c r="P872" s="30"/>
      <c r="Q872" s="30"/>
      <c r="R872" s="30"/>
      <c r="S872"/>
      <c r="T872"/>
      <c r="U872"/>
      <c r="V872"/>
      <c r="W872"/>
      <c r="X872"/>
    </row>
    <row r="873" spans="1:24" ht="12.75">
      <c r="A873" s="29"/>
      <c r="B873" s="29"/>
      <c r="C873" s="38"/>
      <c r="D873" s="38"/>
      <c r="E873" s="29"/>
      <c r="F873" s="30"/>
      <c r="G873" s="30"/>
      <c r="H873"/>
      <c r="I873"/>
      <c r="J873"/>
      <c r="K873"/>
      <c r="L873"/>
      <c r="M873"/>
      <c r="N873"/>
      <c r="O873"/>
      <c r="P873" s="30"/>
      <c r="Q873" s="30"/>
      <c r="R873" s="30"/>
      <c r="S873"/>
      <c r="T873"/>
      <c r="U873"/>
      <c r="V873"/>
      <c r="W873"/>
      <c r="X873"/>
    </row>
    <row r="874" spans="1:24" ht="12.75">
      <c r="A874" s="29"/>
      <c r="B874" s="29"/>
      <c r="C874" s="38"/>
      <c r="D874" s="38"/>
      <c r="E874" s="29"/>
      <c r="F874" s="30"/>
      <c r="G874" s="30"/>
      <c r="H874"/>
      <c r="I874"/>
      <c r="J874"/>
      <c r="K874"/>
      <c r="L874"/>
      <c r="M874"/>
      <c r="N874"/>
      <c r="O874"/>
      <c r="P874" s="30"/>
      <c r="Q874" s="30"/>
      <c r="R874" s="30"/>
      <c r="S874"/>
      <c r="T874"/>
      <c r="U874"/>
      <c r="V874"/>
      <c r="W874"/>
      <c r="X874"/>
    </row>
    <row r="875" spans="1:24" ht="12.75">
      <c r="A875" s="29"/>
      <c r="B875" s="29"/>
      <c r="C875" s="38"/>
      <c r="D875" s="38"/>
      <c r="E875" s="29"/>
      <c r="F875" s="30"/>
      <c r="G875" s="30"/>
      <c r="H875"/>
      <c r="I875"/>
      <c r="J875"/>
      <c r="K875"/>
      <c r="L875"/>
      <c r="M875"/>
      <c r="N875"/>
      <c r="O875"/>
      <c r="P875" s="30"/>
      <c r="Q875" s="30"/>
      <c r="R875" s="30"/>
      <c r="S875"/>
      <c r="T875"/>
      <c r="U875"/>
      <c r="V875"/>
      <c r="W875"/>
      <c r="X875"/>
    </row>
    <row r="876" spans="1:24" ht="12.75">
      <c r="A876" s="29"/>
      <c r="B876" s="29"/>
      <c r="C876" s="38"/>
      <c r="D876" s="38"/>
      <c r="E876" s="29"/>
      <c r="F876" s="30"/>
      <c r="G876" s="30"/>
      <c r="H876"/>
      <c r="I876"/>
      <c r="J876"/>
      <c r="K876"/>
      <c r="L876"/>
      <c r="M876"/>
      <c r="N876"/>
      <c r="O876"/>
      <c r="P876" s="30"/>
      <c r="Q876" s="30"/>
      <c r="R876" s="30"/>
      <c r="S876"/>
      <c r="T876"/>
      <c r="U876"/>
      <c r="V876"/>
      <c r="W876"/>
      <c r="X876"/>
    </row>
    <row r="877" spans="1:24" ht="12.75">
      <c r="A877" s="29"/>
      <c r="B877" s="29"/>
      <c r="C877" s="38"/>
      <c r="D877" s="38"/>
      <c r="E877" s="29"/>
      <c r="F877" s="30"/>
      <c r="G877" s="30"/>
      <c r="H877"/>
      <c r="I877"/>
      <c r="J877"/>
      <c r="K877"/>
      <c r="L877"/>
      <c r="M877"/>
      <c r="N877"/>
      <c r="O877"/>
      <c r="P877" s="30"/>
      <c r="Q877" s="30"/>
      <c r="R877" s="30"/>
      <c r="S877"/>
      <c r="T877"/>
      <c r="U877"/>
      <c r="V877"/>
      <c r="W877"/>
      <c r="X877"/>
    </row>
    <row r="878" spans="1:24" ht="12.75">
      <c r="A878" s="29"/>
      <c r="B878" s="29"/>
      <c r="C878" s="38"/>
      <c r="D878" s="38"/>
      <c r="E878" s="29"/>
      <c r="F878" s="30"/>
      <c r="G878" s="30"/>
      <c r="H878"/>
      <c r="I878"/>
      <c r="J878"/>
      <c r="K878"/>
      <c r="L878"/>
      <c r="M878"/>
      <c r="N878"/>
      <c r="O878"/>
      <c r="P878" s="30"/>
      <c r="Q878" s="30"/>
      <c r="R878" s="30"/>
      <c r="S878"/>
      <c r="T878"/>
      <c r="U878"/>
      <c r="V878"/>
      <c r="W878"/>
      <c r="X878"/>
    </row>
    <row r="879" spans="1:24" ht="12.75">
      <c r="A879" s="29"/>
      <c r="B879" s="29"/>
      <c r="C879" s="38"/>
      <c r="D879" s="38"/>
      <c r="E879" s="29"/>
      <c r="F879" s="30"/>
      <c r="G879" s="30"/>
      <c r="H879"/>
      <c r="I879"/>
      <c r="J879"/>
      <c r="K879"/>
      <c r="L879"/>
      <c r="M879"/>
      <c r="N879"/>
      <c r="O879"/>
      <c r="P879" s="30"/>
      <c r="Q879" s="30"/>
      <c r="R879" s="30"/>
      <c r="S879"/>
      <c r="T879"/>
      <c r="U879"/>
      <c r="V879"/>
      <c r="W879"/>
      <c r="X879"/>
    </row>
    <row r="880" spans="1:24" ht="12.75">
      <c r="A880" s="29"/>
      <c r="B880" s="29"/>
      <c r="C880" s="38"/>
      <c r="D880" s="38"/>
      <c r="E880" s="29"/>
      <c r="F880" s="30"/>
      <c r="G880" s="30"/>
      <c r="H880"/>
      <c r="I880"/>
      <c r="J880"/>
      <c r="K880"/>
      <c r="L880"/>
      <c r="M880"/>
      <c r="N880"/>
      <c r="O880"/>
      <c r="P880" s="30"/>
      <c r="Q880" s="30"/>
      <c r="R880" s="30"/>
      <c r="S880"/>
      <c r="T880"/>
      <c r="U880"/>
      <c r="V880"/>
      <c r="W880"/>
      <c r="X880"/>
    </row>
    <row r="881" spans="1:24" ht="12.75">
      <c r="A881" s="29"/>
      <c r="B881" s="29"/>
      <c r="C881" s="38"/>
      <c r="D881" s="38"/>
      <c r="E881" s="29"/>
      <c r="F881" s="30"/>
      <c r="G881" s="30"/>
      <c r="H881"/>
      <c r="I881"/>
      <c r="J881"/>
      <c r="K881"/>
      <c r="L881"/>
      <c r="M881"/>
      <c r="N881"/>
      <c r="O881"/>
      <c r="P881" s="30"/>
      <c r="Q881" s="30"/>
      <c r="R881" s="30"/>
      <c r="S881"/>
      <c r="T881"/>
      <c r="U881"/>
      <c r="V881"/>
      <c r="W881"/>
      <c r="X881"/>
    </row>
    <row r="882" spans="1:24" ht="12.75">
      <c r="A882" s="29"/>
      <c r="B882" s="29"/>
      <c r="C882" s="38"/>
      <c r="D882" s="38"/>
      <c r="E882" s="29"/>
      <c r="F882" s="30"/>
      <c r="G882" s="30"/>
      <c r="H882"/>
      <c r="I882"/>
      <c r="J882"/>
      <c r="K882"/>
      <c r="L882"/>
      <c r="M882"/>
      <c r="N882"/>
      <c r="O882"/>
      <c r="P882" s="30"/>
      <c r="Q882" s="30"/>
      <c r="R882" s="30"/>
      <c r="S882"/>
      <c r="T882"/>
      <c r="U882"/>
      <c r="V882"/>
      <c r="W882"/>
      <c r="X882"/>
    </row>
    <row r="883" spans="1:24" ht="12.75">
      <c r="A883" s="29"/>
      <c r="B883" s="29"/>
      <c r="C883" s="38"/>
      <c r="D883" s="38"/>
      <c r="E883" s="29"/>
      <c r="F883" s="30"/>
      <c r="G883" s="30"/>
      <c r="H883"/>
      <c r="I883"/>
      <c r="J883"/>
      <c r="K883"/>
      <c r="L883"/>
      <c r="M883"/>
      <c r="N883"/>
      <c r="O883"/>
      <c r="P883" s="30"/>
      <c r="Q883" s="30"/>
      <c r="R883" s="30"/>
      <c r="S883"/>
      <c r="T883"/>
      <c r="U883"/>
      <c r="V883"/>
      <c r="W883"/>
      <c r="X883"/>
    </row>
    <row r="884" spans="1:24" ht="12.75">
      <c r="A884" s="29"/>
      <c r="B884" s="29"/>
      <c r="C884" s="38"/>
      <c r="D884" s="38"/>
      <c r="E884" s="29"/>
      <c r="F884" s="30"/>
      <c r="G884" s="30"/>
      <c r="H884"/>
      <c r="I884"/>
      <c r="J884"/>
      <c r="K884"/>
      <c r="L884"/>
      <c r="M884"/>
      <c r="N884"/>
      <c r="O884"/>
      <c r="P884" s="30"/>
      <c r="Q884" s="30"/>
      <c r="R884" s="30"/>
      <c r="S884"/>
      <c r="T884"/>
      <c r="U884"/>
      <c r="V884"/>
      <c r="W884"/>
      <c r="X884"/>
    </row>
    <row r="885" spans="1:24" ht="12.75">
      <c r="A885" s="29"/>
      <c r="B885" s="29"/>
      <c r="C885" s="38"/>
      <c r="D885" s="38"/>
      <c r="E885" s="29"/>
      <c r="F885" s="30"/>
      <c r="G885" s="30"/>
      <c r="H885"/>
      <c r="I885"/>
      <c r="J885"/>
      <c r="K885"/>
      <c r="L885"/>
      <c r="M885"/>
      <c r="N885"/>
      <c r="O885"/>
      <c r="P885" s="30"/>
      <c r="Q885" s="30"/>
      <c r="R885" s="30"/>
      <c r="S885"/>
      <c r="T885"/>
      <c r="U885"/>
      <c r="V885"/>
      <c r="W885"/>
      <c r="X885"/>
    </row>
    <row r="886" spans="1:24" ht="12.75">
      <c r="A886" s="29"/>
      <c r="B886" s="29"/>
      <c r="C886" s="38"/>
      <c r="D886" s="38"/>
      <c r="E886" s="29"/>
      <c r="F886" s="30"/>
      <c r="G886" s="30"/>
      <c r="H886"/>
      <c r="I886"/>
      <c r="J886"/>
      <c r="K886"/>
      <c r="L886"/>
      <c r="M886"/>
      <c r="N886"/>
      <c r="O886"/>
      <c r="P886" s="30"/>
      <c r="Q886" s="30"/>
      <c r="R886" s="30"/>
      <c r="S886"/>
      <c r="T886"/>
      <c r="U886"/>
      <c r="V886"/>
      <c r="W886"/>
      <c r="X886"/>
    </row>
    <row r="887" spans="1:24" ht="12.75">
      <c r="A887" s="29"/>
      <c r="B887" s="29"/>
      <c r="C887" s="38"/>
      <c r="D887" s="38"/>
      <c r="E887" s="29"/>
      <c r="F887" s="30"/>
      <c r="G887" s="30"/>
      <c r="H887"/>
      <c r="I887"/>
      <c r="J887"/>
      <c r="K887"/>
      <c r="L887"/>
      <c r="M887"/>
      <c r="N887"/>
      <c r="O887"/>
      <c r="P887" s="30"/>
      <c r="Q887" s="30"/>
      <c r="R887" s="30"/>
      <c r="S887"/>
      <c r="T887"/>
      <c r="U887"/>
      <c r="V887"/>
      <c r="W887"/>
      <c r="X887"/>
    </row>
    <row r="888" spans="1:24" ht="12.75">
      <c r="A888" s="29"/>
      <c r="B888" s="29"/>
      <c r="C888" s="38"/>
      <c r="D888" s="38"/>
      <c r="E888" s="29"/>
      <c r="F888" s="30"/>
      <c r="G888" s="30"/>
      <c r="H888"/>
      <c r="I888"/>
      <c r="J888"/>
      <c r="K888"/>
      <c r="L888"/>
      <c r="M888"/>
      <c r="N888"/>
      <c r="O888"/>
      <c r="P888" s="30"/>
      <c r="Q888" s="30"/>
      <c r="R888" s="30"/>
      <c r="S888"/>
      <c r="T888"/>
      <c r="U888"/>
      <c r="V888"/>
      <c r="W888"/>
      <c r="X888"/>
    </row>
    <row r="889" spans="1:24" ht="12.75">
      <c r="A889" s="29"/>
      <c r="B889" s="29"/>
      <c r="C889" s="38"/>
      <c r="D889" s="38"/>
      <c r="E889" s="29"/>
      <c r="F889" s="30"/>
      <c r="G889" s="30"/>
      <c r="H889"/>
      <c r="I889"/>
      <c r="J889"/>
      <c r="K889"/>
      <c r="L889"/>
      <c r="M889"/>
      <c r="N889"/>
      <c r="O889"/>
      <c r="P889" s="30"/>
      <c r="Q889" s="30"/>
      <c r="R889" s="30"/>
      <c r="S889"/>
      <c r="T889"/>
      <c r="U889"/>
      <c r="V889"/>
      <c r="W889"/>
      <c r="X889"/>
    </row>
    <row r="890" spans="1:24" ht="12.75">
      <c r="A890" s="29"/>
      <c r="B890" s="29"/>
      <c r="C890" s="38"/>
      <c r="D890" s="38"/>
      <c r="E890" s="29"/>
      <c r="F890" s="30"/>
      <c r="G890" s="30"/>
      <c r="H890"/>
      <c r="I890"/>
      <c r="J890"/>
      <c r="K890"/>
      <c r="L890"/>
      <c r="M890"/>
      <c r="N890"/>
      <c r="O890"/>
      <c r="P890" s="30"/>
      <c r="Q890" s="30"/>
      <c r="R890" s="30"/>
      <c r="S890"/>
      <c r="T890"/>
      <c r="U890"/>
      <c r="V890"/>
      <c r="W890"/>
      <c r="X890"/>
    </row>
    <row r="891" spans="1:24" ht="12.75">
      <c r="A891" s="29"/>
      <c r="B891" s="29"/>
      <c r="C891" s="38"/>
      <c r="D891" s="38"/>
      <c r="E891" s="29"/>
      <c r="F891" s="30"/>
      <c r="G891" s="30"/>
      <c r="H891"/>
      <c r="I891"/>
      <c r="J891"/>
      <c r="K891"/>
      <c r="L891"/>
      <c r="M891"/>
      <c r="N891"/>
      <c r="O891"/>
      <c r="P891" s="30"/>
      <c r="Q891" s="30"/>
      <c r="R891" s="30"/>
      <c r="S891"/>
      <c r="T891"/>
      <c r="U891"/>
      <c r="V891"/>
      <c r="W891"/>
      <c r="X891"/>
    </row>
    <row r="892" spans="1:24" ht="12.75">
      <c r="A892" s="29"/>
      <c r="B892" s="29"/>
      <c r="C892" s="38"/>
      <c r="D892" s="38"/>
      <c r="E892" s="29"/>
      <c r="F892" s="30"/>
      <c r="G892" s="30"/>
      <c r="H892"/>
      <c r="I892"/>
      <c r="J892"/>
      <c r="K892"/>
      <c r="L892"/>
      <c r="M892"/>
      <c r="N892"/>
      <c r="O892"/>
      <c r="P892" s="30"/>
      <c r="Q892" s="30"/>
      <c r="R892" s="30"/>
      <c r="S892"/>
      <c r="T892"/>
      <c r="U892"/>
      <c r="V892"/>
      <c r="W892"/>
      <c r="X892"/>
    </row>
    <row r="893" spans="1:24" ht="12.75">
      <c r="A893" s="29"/>
      <c r="B893" s="29"/>
      <c r="C893" s="38"/>
      <c r="D893" s="38"/>
      <c r="E893" s="29"/>
      <c r="F893" s="30"/>
      <c r="G893" s="30"/>
      <c r="H893"/>
      <c r="I893"/>
      <c r="J893"/>
      <c r="K893"/>
      <c r="L893"/>
      <c r="M893"/>
      <c r="N893"/>
      <c r="O893"/>
      <c r="P893" s="30"/>
      <c r="Q893" s="30"/>
      <c r="R893" s="30"/>
      <c r="S893"/>
      <c r="T893"/>
      <c r="U893"/>
      <c r="V893"/>
      <c r="W893"/>
      <c r="X893"/>
    </row>
    <row r="894" spans="1:24" ht="12.75">
      <c r="A894" s="29"/>
      <c r="B894" s="29"/>
      <c r="C894" s="38"/>
      <c r="D894" s="38"/>
      <c r="E894" s="29"/>
      <c r="F894" s="30"/>
      <c r="G894" s="30"/>
      <c r="H894"/>
      <c r="I894"/>
      <c r="J894"/>
      <c r="K894"/>
      <c r="L894"/>
      <c r="M894"/>
      <c r="N894"/>
      <c r="O894"/>
      <c r="P894" s="30"/>
      <c r="Q894" s="30"/>
      <c r="R894" s="30"/>
      <c r="S894"/>
      <c r="T894"/>
      <c r="U894"/>
      <c r="V894"/>
      <c r="W894"/>
      <c r="X894"/>
    </row>
    <row r="895" spans="1:24" ht="12.75">
      <c r="A895" s="29"/>
      <c r="B895" s="29"/>
      <c r="C895" s="38"/>
      <c r="D895" s="38"/>
      <c r="E895" s="29"/>
      <c r="F895" s="30"/>
      <c r="G895" s="30"/>
      <c r="H895"/>
      <c r="I895"/>
      <c r="J895"/>
      <c r="K895"/>
      <c r="L895"/>
      <c r="M895"/>
      <c r="N895"/>
      <c r="O895"/>
      <c r="P895" s="30"/>
      <c r="Q895" s="30"/>
      <c r="R895" s="30"/>
      <c r="S895"/>
      <c r="T895"/>
      <c r="U895"/>
      <c r="V895"/>
      <c r="W895"/>
      <c r="X895"/>
    </row>
    <row r="896" spans="1:24" ht="12.75">
      <c r="A896" s="29"/>
      <c r="B896" s="29"/>
      <c r="C896" s="38"/>
      <c r="D896" s="38"/>
      <c r="E896" s="29"/>
      <c r="F896" s="30"/>
      <c r="G896" s="30"/>
      <c r="H896"/>
      <c r="I896"/>
      <c r="J896"/>
      <c r="K896"/>
      <c r="L896"/>
      <c r="M896"/>
      <c r="N896"/>
      <c r="O896"/>
      <c r="P896" s="30"/>
      <c r="Q896" s="30"/>
      <c r="R896" s="30"/>
      <c r="S896"/>
      <c r="T896"/>
      <c r="U896"/>
      <c r="V896"/>
      <c r="W896"/>
      <c r="X896"/>
    </row>
    <row r="897" spans="1:24" ht="12.75">
      <c r="A897" s="29"/>
      <c r="B897" s="29"/>
      <c r="C897" s="38"/>
      <c r="D897" s="38"/>
      <c r="E897" s="29"/>
      <c r="F897" s="30"/>
      <c r="G897" s="30"/>
      <c r="H897"/>
      <c r="I897"/>
      <c r="J897"/>
      <c r="K897"/>
      <c r="L897"/>
      <c r="M897"/>
      <c r="N897"/>
      <c r="O897"/>
      <c r="P897" s="30"/>
      <c r="Q897" s="30"/>
      <c r="R897" s="30"/>
      <c r="S897"/>
      <c r="T897"/>
      <c r="U897"/>
      <c r="V897"/>
      <c r="W897"/>
      <c r="X897"/>
    </row>
    <row r="898" spans="1:24" ht="12.75">
      <c r="A898" s="29"/>
      <c r="B898" s="29"/>
      <c r="C898" s="38"/>
      <c r="D898" s="38"/>
      <c r="E898" s="29"/>
      <c r="F898" s="30"/>
      <c r="G898" s="30"/>
      <c r="H898"/>
      <c r="I898"/>
      <c r="J898"/>
      <c r="K898"/>
      <c r="L898"/>
      <c r="M898"/>
      <c r="N898"/>
      <c r="O898"/>
      <c r="P898" s="30"/>
      <c r="Q898" s="30"/>
      <c r="R898" s="30"/>
      <c r="S898"/>
      <c r="T898"/>
      <c r="U898"/>
      <c r="V898"/>
      <c r="W898"/>
      <c r="X898"/>
    </row>
    <row r="899" spans="1:24" ht="12.75">
      <c r="A899" s="29"/>
      <c r="B899" s="29"/>
      <c r="C899" s="38"/>
      <c r="D899" s="38"/>
      <c r="E899" s="29"/>
      <c r="F899" s="30"/>
      <c r="G899" s="30"/>
      <c r="H899"/>
      <c r="I899"/>
      <c r="J899"/>
      <c r="K899"/>
      <c r="L899"/>
      <c r="M899"/>
      <c r="N899"/>
      <c r="O899"/>
      <c r="P899" s="30"/>
      <c r="Q899" s="30"/>
      <c r="R899" s="30"/>
      <c r="S899"/>
      <c r="T899"/>
      <c r="U899"/>
      <c r="V899"/>
      <c r="W899"/>
      <c r="X899"/>
    </row>
    <row r="900" spans="1:24" ht="12.75">
      <c r="A900" s="29"/>
      <c r="B900" s="29"/>
      <c r="C900" s="38"/>
      <c r="D900" s="38"/>
      <c r="E900" s="29"/>
      <c r="F900" s="30"/>
      <c r="G900" s="30"/>
      <c r="H900"/>
      <c r="I900"/>
      <c r="J900"/>
      <c r="K900"/>
      <c r="L900"/>
      <c r="M900"/>
      <c r="N900"/>
      <c r="O900"/>
      <c r="P900" s="30"/>
      <c r="Q900" s="30"/>
      <c r="R900" s="30"/>
      <c r="S900"/>
      <c r="T900"/>
      <c r="U900"/>
      <c r="V900"/>
      <c r="W900"/>
      <c r="X900"/>
    </row>
    <row r="901" spans="1:24" ht="12.75">
      <c r="A901" s="29"/>
      <c r="B901" s="29"/>
      <c r="C901" s="38"/>
      <c r="D901" s="38"/>
      <c r="E901" s="29"/>
      <c r="F901" s="30"/>
      <c r="G901" s="30"/>
      <c r="H901"/>
      <c r="I901"/>
      <c r="J901"/>
      <c r="K901"/>
      <c r="L901"/>
      <c r="M901"/>
      <c r="N901"/>
      <c r="O901"/>
      <c r="P901" s="30"/>
      <c r="Q901" s="30"/>
      <c r="R901" s="30"/>
      <c r="S901"/>
      <c r="T901"/>
      <c r="U901"/>
      <c r="V901"/>
      <c r="W901"/>
      <c r="X901"/>
    </row>
    <row r="902" spans="1:24" ht="12.75">
      <c r="A902" s="29"/>
      <c r="B902" s="29"/>
      <c r="C902" s="38"/>
      <c r="D902" s="38"/>
      <c r="E902" s="29"/>
      <c r="F902" s="30"/>
      <c r="G902" s="30"/>
      <c r="H902"/>
      <c r="I902"/>
      <c r="J902"/>
      <c r="K902"/>
      <c r="L902"/>
      <c r="M902"/>
      <c r="N902"/>
      <c r="O902"/>
      <c r="P902" s="30"/>
      <c r="Q902" s="30"/>
      <c r="R902" s="30"/>
      <c r="S902"/>
      <c r="T902"/>
      <c r="U902"/>
      <c r="V902"/>
      <c r="W902"/>
      <c r="X902"/>
    </row>
    <row r="903" spans="1:24" ht="12.75">
      <c r="A903" s="29"/>
      <c r="B903" s="29"/>
      <c r="C903" s="38"/>
      <c r="D903" s="38"/>
      <c r="E903" s="29"/>
      <c r="F903" s="30"/>
      <c r="G903" s="30"/>
      <c r="H903"/>
      <c r="I903"/>
      <c r="J903"/>
      <c r="K903"/>
      <c r="L903"/>
      <c r="M903"/>
      <c r="N903"/>
      <c r="O903"/>
      <c r="P903" s="30"/>
      <c r="Q903" s="30"/>
      <c r="R903" s="30"/>
      <c r="S903"/>
      <c r="T903"/>
      <c r="U903"/>
      <c r="V903"/>
      <c r="W903"/>
      <c r="X903"/>
    </row>
    <row r="904" spans="1:24" ht="12.75">
      <c r="A904" s="29"/>
      <c r="B904" s="29"/>
      <c r="C904" s="38"/>
      <c r="D904" s="38"/>
      <c r="E904" s="29"/>
      <c r="F904" s="30"/>
      <c r="G904" s="30"/>
      <c r="H904"/>
      <c r="I904"/>
      <c r="J904"/>
      <c r="K904"/>
      <c r="L904"/>
      <c r="M904"/>
      <c r="N904"/>
      <c r="O904"/>
      <c r="P904" s="30"/>
      <c r="Q904" s="30"/>
      <c r="R904" s="30"/>
      <c r="S904"/>
      <c r="T904"/>
      <c r="U904"/>
      <c r="V904"/>
      <c r="W904"/>
      <c r="X904"/>
    </row>
    <row r="905" spans="1:24" ht="12.75">
      <c r="A905" s="29"/>
      <c r="B905" s="29"/>
      <c r="C905" s="38"/>
      <c r="D905" s="38"/>
      <c r="E905" s="29"/>
      <c r="F905" s="30"/>
      <c r="G905" s="30"/>
      <c r="H905"/>
      <c r="I905"/>
      <c r="J905"/>
      <c r="K905"/>
      <c r="L905"/>
      <c r="M905"/>
      <c r="N905"/>
      <c r="O905"/>
      <c r="P905" s="30"/>
      <c r="Q905" s="30"/>
      <c r="R905" s="30"/>
      <c r="S905"/>
      <c r="T905"/>
      <c r="U905"/>
      <c r="V905"/>
      <c r="W905"/>
      <c r="X905"/>
    </row>
    <row r="906" spans="1:24" ht="12.75">
      <c r="A906" s="29"/>
      <c r="B906" s="29"/>
      <c r="C906" s="38"/>
      <c r="D906" s="38"/>
      <c r="E906" s="29"/>
      <c r="F906" s="30"/>
      <c r="G906" s="30"/>
      <c r="H906"/>
      <c r="I906"/>
      <c r="J906"/>
      <c r="K906"/>
      <c r="L906"/>
      <c r="M906"/>
      <c r="N906"/>
      <c r="O906"/>
      <c r="P906" s="30"/>
      <c r="Q906" s="30"/>
      <c r="R906" s="30"/>
      <c r="S906"/>
      <c r="T906"/>
      <c r="U906"/>
      <c r="V906"/>
      <c r="W906"/>
      <c r="X906"/>
    </row>
    <row r="907" spans="1:24" ht="12.75">
      <c r="A907" s="29"/>
      <c r="B907" s="29"/>
      <c r="C907" s="38"/>
      <c r="D907" s="38"/>
      <c r="E907" s="29"/>
      <c r="F907" s="30"/>
      <c r="G907" s="30"/>
      <c r="H907"/>
      <c r="I907"/>
      <c r="J907"/>
      <c r="K907"/>
      <c r="L907"/>
      <c r="M907"/>
      <c r="N907"/>
      <c r="O907"/>
      <c r="P907" s="30"/>
      <c r="Q907" s="30"/>
      <c r="R907" s="30"/>
      <c r="S907"/>
      <c r="T907"/>
      <c r="U907"/>
      <c r="V907"/>
      <c r="W907"/>
      <c r="X907"/>
    </row>
    <row r="908" spans="1:24" ht="12.75">
      <c r="A908" s="29"/>
      <c r="B908" s="29"/>
      <c r="C908" s="38"/>
      <c r="D908" s="38"/>
      <c r="E908" s="29"/>
      <c r="F908" s="30"/>
      <c r="G908" s="30"/>
      <c r="H908"/>
      <c r="I908"/>
      <c r="J908"/>
      <c r="K908"/>
      <c r="L908"/>
      <c r="M908"/>
      <c r="N908"/>
      <c r="O908"/>
      <c r="P908" s="30"/>
      <c r="Q908" s="30"/>
      <c r="R908" s="30"/>
      <c r="S908"/>
      <c r="T908"/>
      <c r="U908"/>
      <c r="V908"/>
      <c r="W908"/>
      <c r="X908"/>
    </row>
    <row r="909" spans="1:24" ht="12.75">
      <c r="A909" s="29"/>
      <c r="B909" s="29"/>
      <c r="C909" s="38"/>
      <c r="D909" s="38"/>
      <c r="E909" s="29"/>
      <c r="F909" s="30"/>
      <c r="G909" s="30"/>
      <c r="H909"/>
      <c r="I909"/>
      <c r="J909"/>
      <c r="K909"/>
      <c r="L909"/>
      <c r="M909"/>
      <c r="N909"/>
      <c r="O909"/>
      <c r="P909" s="30"/>
      <c r="Q909" s="30"/>
      <c r="R909" s="30"/>
      <c r="S909"/>
      <c r="T909"/>
      <c r="U909"/>
      <c r="V909"/>
      <c r="W909"/>
      <c r="X909"/>
    </row>
    <row r="910" spans="1:24" ht="12.75">
      <c r="A910" s="29"/>
      <c r="B910" s="29"/>
      <c r="C910" s="38"/>
      <c r="D910" s="38"/>
      <c r="E910" s="29"/>
      <c r="F910" s="30"/>
      <c r="G910" s="30"/>
      <c r="H910"/>
      <c r="I910"/>
      <c r="J910"/>
      <c r="K910"/>
      <c r="L910"/>
      <c r="M910"/>
      <c r="N910"/>
      <c r="O910"/>
      <c r="P910" s="30"/>
      <c r="Q910" s="30"/>
      <c r="R910" s="30"/>
      <c r="S910"/>
      <c r="T910"/>
      <c r="U910"/>
      <c r="V910"/>
      <c r="W910"/>
      <c r="X910"/>
    </row>
    <row r="911" spans="1:24" ht="12.75">
      <c r="A911" s="29"/>
      <c r="B911" s="29"/>
      <c r="C911" s="38"/>
      <c r="D911" s="38"/>
      <c r="E911" s="29"/>
      <c r="F911" s="30"/>
      <c r="G911" s="30"/>
      <c r="H911"/>
      <c r="I911"/>
      <c r="J911"/>
      <c r="K911"/>
      <c r="L911"/>
      <c r="M911"/>
      <c r="N911"/>
      <c r="O911"/>
      <c r="P911" s="30"/>
      <c r="Q911" s="30"/>
      <c r="R911" s="30"/>
      <c r="S911"/>
      <c r="T911"/>
      <c r="U911"/>
      <c r="V911"/>
      <c r="W911"/>
      <c r="X911"/>
    </row>
    <row r="912" spans="1:24" ht="12.75">
      <c r="A912" s="29"/>
      <c r="B912" s="29"/>
      <c r="C912" s="38"/>
      <c r="D912" s="38"/>
      <c r="E912" s="29"/>
      <c r="F912" s="30"/>
      <c r="G912" s="30"/>
      <c r="H912"/>
      <c r="I912"/>
      <c r="J912"/>
      <c r="K912"/>
      <c r="L912"/>
      <c r="M912"/>
      <c r="N912"/>
      <c r="O912"/>
      <c r="P912" s="30"/>
      <c r="Q912" s="30"/>
      <c r="R912" s="30"/>
      <c r="S912"/>
      <c r="T912"/>
      <c r="U912"/>
      <c r="V912"/>
      <c r="W912"/>
      <c r="X912"/>
    </row>
    <row r="913" spans="1:24" ht="12.75">
      <c r="A913" s="29"/>
      <c r="B913" s="29"/>
      <c r="C913" s="38"/>
      <c r="D913" s="38"/>
      <c r="E913" s="29"/>
      <c r="F913" s="30"/>
      <c r="G913" s="30"/>
      <c r="H913"/>
      <c r="I913"/>
      <c r="J913"/>
      <c r="K913"/>
      <c r="L913"/>
      <c r="M913"/>
      <c r="N913"/>
      <c r="O913"/>
      <c r="P913" s="30"/>
      <c r="Q913" s="30"/>
      <c r="R913" s="30"/>
      <c r="S913"/>
      <c r="T913"/>
      <c r="U913"/>
      <c r="V913"/>
      <c r="W913"/>
      <c r="X913"/>
    </row>
    <row r="914" spans="1:24" ht="12.75">
      <c r="A914" s="29"/>
      <c r="B914" s="29"/>
      <c r="C914" s="38"/>
      <c r="D914" s="38"/>
      <c r="E914" s="29"/>
      <c r="F914" s="30"/>
      <c r="G914" s="30"/>
      <c r="H914"/>
      <c r="I914"/>
      <c r="J914"/>
      <c r="K914"/>
      <c r="L914"/>
      <c r="M914"/>
      <c r="N914"/>
      <c r="O914"/>
      <c r="P914" s="30"/>
      <c r="Q914" s="30"/>
      <c r="R914" s="30"/>
      <c r="S914"/>
      <c r="T914"/>
      <c r="U914"/>
      <c r="V914"/>
      <c r="W914"/>
      <c r="X914"/>
    </row>
    <row r="915" spans="1:24" ht="12.75">
      <c r="A915" s="29"/>
      <c r="B915" s="29"/>
      <c r="C915" s="38"/>
      <c r="D915" s="38"/>
      <c r="E915" s="29"/>
      <c r="F915" s="30"/>
      <c r="G915" s="30"/>
      <c r="H915"/>
      <c r="I915"/>
      <c r="J915"/>
      <c r="K915"/>
      <c r="L915"/>
      <c r="M915"/>
      <c r="N915"/>
      <c r="O915"/>
      <c r="P915" s="30"/>
      <c r="Q915" s="30"/>
      <c r="R915" s="30"/>
      <c r="S915"/>
      <c r="T915"/>
      <c r="U915"/>
      <c r="V915"/>
      <c r="W915"/>
      <c r="X915"/>
    </row>
    <row r="916" spans="1:24" ht="12.75">
      <c r="A916" s="29"/>
      <c r="B916" s="29"/>
      <c r="C916" s="38"/>
      <c r="D916" s="38"/>
      <c r="E916" s="29"/>
      <c r="F916" s="30"/>
      <c r="G916" s="30"/>
      <c r="H916"/>
      <c r="I916"/>
      <c r="J916"/>
      <c r="K916"/>
      <c r="L916"/>
      <c r="M916"/>
      <c r="N916"/>
      <c r="O916"/>
      <c r="P916" s="30"/>
      <c r="Q916" s="30"/>
      <c r="R916" s="30"/>
      <c r="S916"/>
      <c r="T916"/>
      <c r="U916"/>
      <c r="V916"/>
      <c r="W916"/>
      <c r="X916"/>
    </row>
    <row r="917" spans="1:24" ht="12.75">
      <c r="A917" s="29"/>
      <c r="B917" s="29"/>
      <c r="C917" s="38"/>
      <c r="D917" s="38"/>
      <c r="E917" s="29"/>
      <c r="F917" s="30"/>
      <c r="G917" s="30"/>
      <c r="H917"/>
      <c r="I917"/>
      <c r="J917"/>
      <c r="K917"/>
      <c r="L917"/>
      <c r="M917"/>
      <c r="N917"/>
      <c r="O917"/>
      <c r="P917" s="30"/>
      <c r="Q917" s="30"/>
      <c r="R917" s="30"/>
      <c r="S917"/>
      <c r="T917"/>
      <c r="U917"/>
      <c r="V917"/>
      <c r="W917"/>
      <c r="X917"/>
    </row>
    <row r="918" spans="1:24" ht="12.75">
      <c r="A918" s="29"/>
      <c r="B918" s="29"/>
      <c r="C918" s="38"/>
      <c r="D918" s="38"/>
      <c r="E918" s="29"/>
      <c r="F918" s="30"/>
      <c r="G918" s="30"/>
      <c r="H918"/>
      <c r="I918"/>
      <c r="J918"/>
      <c r="K918"/>
      <c r="L918"/>
      <c r="M918"/>
      <c r="N918"/>
      <c r="O918"/>
      <c r="P918" s="30"/>
      <c r="Q918" s="30"/>
      <c r="R918" s="30"/>
      <c r="S918"/>
      <c r="T918"/>
      <c r="U918"/>
      <c r="V918"/>
      <c r="W918"/>
      <c r="X918"/>
    </row>
    <row r="919" spans="1:24" ht="12.75">
      <c r="A919" s="29"/>
      <c r="B919" s="29"/>
      <c r="C919" s="38"/>
      <c r="D919" s="38"/>
      <c r="E919" s="29"/>
      <c r="F919" s="30"/>
      <c r="G919" s="30"/>
      <c r="H919"/>
      <c r="I919"/>
      <c r="J919"/>
      <c r="K919"/>
      <c r="L919"/>
      <c r="M919"/>
      <c r="N919"/>
      <c r="O919"/>
      <c r="P919" s="30"/>
      <c r="Q919" s="30"/>
      <c r="R919" s="30"/>
      <c r="S919"/>
      <c r="T919"/>
      <c r="U919"/>
      <c r="V919"/>
      <c r="W919"/>
      <c r="X919"/>
    </row>
    <row r="920" spans="1:24" ht="12.75">
      <c r="A920" s="29"/>
      <c r="B920" s="29"/>
      <c r="C920" s="38"/>
      <c r="D920" s="38"/>
      <c r="E920" s="29"/>
      <c r="F920" s="30"/>
      <c r="G920" s="30"/>
      <c r="H920"/>
      <c r="I920"/>
      <c r="J920"/>
      <c r="K920"/>
      <c r="L920"/>
      <c r="M920"/>
      <c r="N920"/>
      <c r="O920"/>
      <c r="P920" s="30"/>
      <c r="Q920" s="30"/>
      <c r="R920" s="30"/>
      <c r="S920"/>
      <c r="T920"/>
      <c r="U920"/>
      <c r="V920"/>
      <c r="W920"/>
      <c r="X920"/>
    </row>
    <row r="921" spans="1:24" ht="12.75">
      <c r="A921" s="29"/>
      <c r="B921" s="29"/>
      <c r="C921" s="38"/>
      <c r="D921" s="38"/>
      <c r="E921" s="29"/>
      <c r="F921" s="30"/>
      <c r="G921" s="30"/>
      <c r="H921"/>
      <c r="I921"/>
      <c r="J921"/>
      <c r="K921"/>
      <c r="L921"/>
      <c r="M921"/>
      <c r="N921"/>
      <c r="O921"/>
      <c r="P921" s="30"/>
      <c r="Q921" s="30"/>
      <c r="R921" s="30"/>
      <c r="S921"/>
      <c r="T921"/>
      <c r="U921"/>
      <c r="V921"/>
      <c r="W921"/>
      <c r="X921"/>
    </row>
    <row r="922" spans="1:24" ht="12.75">
      <c r="A922" s="29"/>
      <c r="B922" s="29"/>
      <c r="C922" s="38"/>
      <c r="D922" s="38"/>
      <c r="E922" s="29"/>
      <c r="F922" s="30"/>
      <c r="G922" s="30"/>
      <c r="H922"/>
      <c r="I922"/>
      <c r="J922"/>
      <c r="K922"/>
      <c r="L922"/>
      <c r="M922"/>
      <c r="N922"/>
      <c r="O922"/>
      <c r="P922" s="30"/>
      <c r="Q922" s="30"/>
      <c r="R922" s="30"/>
      <c r="S922"/>
      <c r="T922"/>
      <c r="U922"/>
      <c r="V922"/>
      <c r="W922"/>
      <c r="X922"/>
    </row>
    <row r="923" spans="1:24" ht="12.75">
      <c r="A923" s="29"/>
      <c r="B923" s="29"/>
      <c r="C923" s="38"/>
      <c r="D923" s="38"/>
      <c r="E923" s="29"/>
      <c r="F923" s="30"/>
      <c r="G923" s="30"/>
      <c r="H923"/>
      <c r="I923"/>
      <c r="J923"/>
      <c r="K923"/>
      <c r="L923"/>
      <c r="M923"/>
      <c r="N923"/>
      <c r="O923"/>
      <c r="P923" s="30"/>
      <c r="Q923" s="30"/>
      <c r="R923" s="30"/>
      <c r="S923"/>
      <c r="T923"/>
      <c r="U923"/>
      <c r="V923"/>
      <c r="W923"/>
      <c r="X923"/>
    </row>
    <row r="924" spans="1:24" ht="12.75">
      <c r="A924" s="29"/>
      <c r="B924" s="29"/>
      <c r="C924" s="38"/>
      <c r="D924" s="38"/>
      <c r="E924" s="29"/>
      <c r="F924" s="30"/>
      <c r="G924" s="30"/>
      <c r="H924"/>
      <c r="I924"/>
      <c r="J924"/>
      <c r="K924"/>
      <c r="L924"/>
      <c r="M924"/>
      <c r="N924"/>
      <c r="O924"/>
      <c r="P924" s="30"/>
      <c r="Q924" s="30"/>
      <c r="R924" s="30"/>
      <c r="S924"/>
      <c r="T924"/>
      <c r="U924"/>
      <c r="V924"/>
      <c r="W924"/>
      <c r="X924"/>
    </row>
    <row r="925" spans="1:24" ht="12.75">
      <c r="A925" s="29"/>
      <c r="B925" s="29"/>
      <c r="C925" s="38"/>
      <c r="D925" s="38"/>
      <c r="E925" s="29"/>
      <c r="F925" s="30"/>
      <c r="G925" s="30"/>
      <c r="H925"/>
      <c r="I925"/>
      <c r="J925"/>
      <c r="K925"/>
      <c r="L925"/>
      <c r="M925"/>
      <c r="N925"/>
      <c r="O925"/>
      <c r="P925" s="30"/>
      <c r="Q925" s="30"/>
      <c r="R925" s="30"/>
      <c r="S925"/>
      <c r="T925"/>
      <c r="U925"/>
      <c r="V925"/>
      <c r="W925"/>
      <c r="X925"/>
    </row>
    <row r="926" spans="1:24" ht="12.75">
      <c r="A926" s="29"/>
      <c r="B926" s="29"/>
      <c r="C926" s="38"/>
      <c r="D926" s="38"/>
      <c r="E926" s="29"/>
      <c r="F926" s="30"/>
      <c r="G926" s="30"/>
      <c r="H926"/>
      <c r="I926"/>
      <c r="J926"/>
      <c r="K926"/>
      <c r="L926"/>
      <c r="M926"/>
      <c r="N926"/>
      <c r="O926"/>
      <c r="P926" s="30"/>
      <c r="Q926" s="30"/>
      <c r="R926" s="30"/>
      <c r="S926"/>
      <c r="T926"/>
      <c r="U926"/>
      <c r="V926"/>
      <c r="W926"/>
      <c r="X926"/>
    </row>
    <row r="927" spans="1:24" ht="12.75">
      <c r="A927" s="29"/>
      <c r="B927" s="29"/>
      <c r="C927" s="38"/>
      <c r="D927" s="38"/>
      <c r="E927" s="29"/>
      <c r="F927" s="30"/>
      <c r="G927" s="30"/>
      <c r="H927"/>
      <c r="I927"/>
      <c r="J927"/>
      <c r="K927"/>
      <c r="L927"/>
      <c r="M927"/>
      <c r="N927"/>
      <c r="O927"/>
      <c r="P927" s="30"/>
      <c r="Q927" s="30"/>
      <c r="R927" s="30"/>
      <c r="S927"/>
      <c r="T927"/>
      <c r="U927"/>
      <c r="V927"/>
      <c r="W927"/>
      <c r="X927"/>
    </row>
    <row r="928" spans="1:24" ht="12.75">
      <c r="A928" s="29"/>
      <c r="B928" s="29"/>
      <c r="C928" s="38"/>
      <c r="D928" s="38"/>
      <c r="E928" s="29"/>
      <c r="F928" s="30"/>
      <c r="G928" s="30"/>
      <c r="H928"/>
      <c r="I928"/>
      <c r="J928"/>
      <c r="K928"/>
      <c r="L928"/>
      <c r="M928"/>
      <c r="N928"/>
      <c r="O928"/>
      <c r="P928" s="30"/>
      <c r="Q928" s="30"/>
      <c r="R928" s="30"/>
      <c r="S928"/>
      <c r="T928"/>
      <c r="U928"/>
      <c r="V928"/>
      <c r="W928"/>
      <c r="X928"/>
    </row>
    <row r="929" spans="1:24" ht="12.75">
      <c r="A929" s="29"/>
      <c r="B929" s="29"/>
      <c r="C929" s="38"/>
      <c r="D929" s="38"/>
      <c r="E929" s="29"/>
      <c r="F929" s="30"/>
      <c r="G929" s="30"/>
      <c r="H929"/>
      <c r="I929"/>
      <c r="J929"/>
      <c r="K929"/>
      <c r="L929"/>
      <c r="M929"/>
      <c r="N929"/>
      <c r="O929"/>
      <c r="P929" s="30"/>
      <c r="Q929" s="30"/>
      <c r="R929" s="30"/>
      <c r="S929"/>
      <c r="T929"/>
      <c r="U929"/>
      <c r="V929"/>
      <c r="W929"/>
      <c r="X929"/>
    </row>
    <row r="930" spans="1:24" ht="12.75">
      <c r="A930" s="29"/>
      <c r="B930" s="29"/>
      <c r="C930" s="38"/>
      <c r="D930" s="38"/>
      <c r="E930" s="29"/>
      <c r="F930" s="30"/>
      <c r="G930" s="30"/>
      <c r="H930"/>
      <c r="I930"/>
      <c r="J930"/>
      <c r="K930"/>
      <c r="L930"/>
      <c r="M930"/>
      <c r="N930"/>
      <c r="O930"/>
      <c r="P930" s="30"/>
      <c r="Q930" s="30"/>
      <c r="R930" s="30"/>
      <c r="S930"/>
      <c r="T930"/>
      <c r="U930"/>
      <c r="V930"/>
      <c r="W930"/>
      <c r="X930"/>
    </row>
    <row r="931" spans="1:24" ht="12.75">
      <c r="A931" s="29"/>
      <c r="B931" s="29"/>
      <c r="C931" s="38"/>
      <c r="D931" s="38"/>
      <c r="E931" s="29"/>
      <c r="F931" s="30"/>
      <c r="G931" s="30"/>
      <c r="H931"/>
      <c r="I931"/>
      <c r="J931"/>
      <c r="K931"/>
      <c r="L931"/>
      <c r="M931"/>
      <c r="N931"/>
      <c r="O931"/>
      <c r="P931" s="30"/>
      <c r="Q931" s="30"/>
      <c r="R931" s="30"/>
      <c r="S931"/>
      <c r="T931"/>
      <c r="U931"/>
      <c r="V931"/>
      <c r="W931"/>
      <c r="X931"/>
    </row>
    <row r="932" spans="1:24" ht="12.75">
      <c r="A932" s="29"/>
      <c r="B932" s="29"/>
      <c r="C932" s="38"/>
      <c r="D932" s="38"/>
      <c r="E932" s="29"/>
      <c r="F932" s="30"/>
      <c r="G932" s="30"/>
      <c r="H932"/>
      <c r="I932"/>
      <c r="J932"/>
      <c r="K932"/>
      <c r="L932"/>
      <c r="M932"/>
      <c r="N932"/>
      <c r="O932"/>
      <c r="P932" s="30"/>
      <c r="Q932" s="30"/>
      <c r="R932" s="30"/>
      <c r="S932"/>
      <c r="T932"/>
      <c r="U932"/>
      <c r="V932"/>
      <c r="W932"/>
      <c r="X932"/>
    </row>
    <row r="933" spans="1:24" ht="12.75">
      <c r="A933" s="29"/>
      <c r="B933" s="29"/>
      <c r="C933" s="38"/>
      <c r="D933" s="38"/>
      <c r="E933" s="29"/>
      <c r="F933" s="30"/>
      <c r="G933" s="30"/>
      <c r="H933"/>
      <c r="I933"/>
      <c r="J933"/>
      <c r="K933"/>
      <c r="L933"/>
      <c r="M933"/>
      <c r="N933"/>
      <c r="O933"/>
      <c r="P933" s="30"/>
      <c r="Q933" s="30"/>
      <c r="R933" s="30"/>
      <c r="S933"/>
      <c r="T933"/>
      <c r="U933"/>
      <c r="V933"/>
      <c r="W933"/>
      <c r="X933"/>
    </row>
    <row r="934" spans="1:24" ht="12.75">
      <c r="A934" s="29"/>
      <c r="B934" s="29"/>
      <c r="C934" s="38"/>
      <c r="D934" s="38"/>
      <c r="E934" s="29"/>
      <c r="F934" s="30"/>
      <c r="G934" s="30"/>
      <c r="H934"/>
      <c r="I934"/>
      <c r="J934"/>
      <c r="K934"/>
      <c r="L934"/>
      <c r="M934"/>
      <c r="N934"/>
      <c r="O934"/>
      <c r="P934" s="30"/>
      <c r="Q934" s="30"/>
      <c r="R934" s="30"/>
      <c r="S934"/>
      <c r="T934"/>
      <c r="U934"/>
      <c r="V934"/>
      <c r="W934"/>
      <c r="X934"/>
    </row>
    <row r="935" spans="1:24" ht="12.75">
      <c r="A935" s="29"/>
      <c r="B935" s="29"/>
      <c r="C935" s="38"/>
      <c r="D935" s="38"/>
      <c r="E935" s="29"/>
      <c r="F935" s="30"/>
      <c r="G935" s="30"/>
      <c r="H935"/>
      <c r="I935"/>
      <c r="J935"/>
      <c r="K935"/>
      <c r="L935"/>
      <c r="M935"/>
      <c r="N935"/>
      <c r="O935"/>
      <c r="P935" s="30"/>
      <c r="Q935" s="30"/>
      <c r="R935" s="30"/>
      <c r="S935"/>
      <c r="T935"/>
      <c r="U935"/>
      <c r="V935"/>
      <c r="W935"/>
      <c r="X935"/>
    </row>
    <row r="936" spans="1:24" ht="12.75">
      <c r="A936" s="29"/>
      <c r="B936" s="29"/>
      <c r="C936" s="38"/>
      <c r="D936" s="38"/>
      <c r="E936" s="29"/>
      <c r="F936" s="30"/>
      <c r="G936" s="30"/>
      <c r="H936"/>
      <c r="I936"/>
      <c r="J936"/>
      <c r="K936"/>
      <c r="L936"/>
      <c r="M936"/>
      <c r="N936"/>
      <c r="O936"/>
      <c r="P936" s="30"/>
      <c r="Q936" s="30"/>
      <c r="R936" s="30"/>
      <c r="S936"/>
      <c r="T936"/>
      <c r="U936"/>
      <c r="V936"/>
      <c r="W936"/>
      <c r="X936"/>
    </row>
    <row r="937" spans="1:24" ht="12.75">
      <c r="A937" s="29"/>
      <c r="B937" s="29"/>
      <c r="C937" s="38"/>
      <c r="D937" s="38"/>
      <c r="E937" s="29"/>
      <c r="F937" s="30"/>
      <c r="G937" s="30"/>
      <c r="H937"/>
      <c r="I937"/>
      <c r="J937"/>
      <c r="K937"/>
      <c r="L937"/>
      <c r="M937"/>
      <c r="N937"/>
      <c r="O937"/>
      <c r="P937" s="30"/>
      <c r="Q937" s="30"/>
      <c r="R937" s="30"/>
      <c r="S937"/>
      <c r="T937"/>
      <c r="U937"/>
      <c r="V937"/>
      <c r="W937"/>
      <c r="X937"/>
    </row>
    <row r="938" spans="1:24" ht="12.75">
      <c r="A938" s="29"/>
      <c r="B938" s="29"/>
      <c r="C938" s="38"/>
      <c r="D938" s="38"/>
      <c r="E938" s="29"/>
      <c r="F938" s="30"/>
      <c r="G938" s="30"/>
      <c r="H938"/>
      <c r="I938"/>
      <c r="J938"/>
      <c r="K938"/>
      <c r="L938"/>
      <c r="M938"/>
      <c r="N938"/>
      <c r="O938"/>
      <c r="P938" s="30"/>
      <c r="Q938" s="30"/>
      <c r="R938" s="30"/>
      <c r="S938"/>
      <c r="T938"/>
      <c r="U938"/>
      <c r="V938"/>
      <c r="W938"/>
      <c r="X938"/>
    </row>
    <row r="939" spans="1:24" ht="12.75">
      <c r="A939" s="29"/>
      <c r="B939" s="29"/>
      <c r="C939" s="38"/>
      <c r="D939" s="38"/>
      <c r="E939" s="29"/>
      <c r="F939" s="30"/>
      <c r="G939" s="30"/>
      <c r="H939"/>
      <c r="I939"/>
      <c r="J939"/>
      <c r="K939"/>
      <c r="L939"/>
      <c r="M939"/>
      <c r="N939"/>
      <c r="O939"/>
      <c r="P939" s="30"/>
      <c r="Q939" s="30"/>
      <c r="R939" s="30"/>
      <c r="S939"/>
      <c r="T939"/>
      <c r="U939"/>
      <c r="V939"/>
      <c r="W939"/>
      <c r="X939"/>
    </row>
    <row r="940" spans="1:24" ht="12.75">
      <c r="A940" s="29"/>
      <c r="B940" s="29"/>
      <c r="C940" s="38"/>
      <c r="D940" s="38"/>
      <c r="E940" s="29"/>
      <c r="F940" s="30"/>
      <c r="G940" s="30"/>
      <c r="H940"/>
      <c r="I940"/>
      <c r="J940"/>
      <c r="K940"/>
      <c r="L940"/>
      <c r="M940"/>
      <c r="N940"/>
      <c r="O940"/>
      <c r="P940" s="30"/>
      <c r="Q940" s="30"/>
      <c r="R940" s="30"/>
      <c r="S940"/>
      <c r="T940"/>
      <c r="U940"/>
      <c r="V940"/>
      <c r="W940"/>
      <c r="X940"/>
    </row>
    <row r="941" spans="1:24" ht="12.75">
      <c r="A941" s="29"/>
      <c r="B941" s="29"/>
      <c r="C941" s="38"/>
      <c r="D941" s="38"/>
      <c r="E941" s="29"/>
      <c r="F941" s="30"/>
      <c r="G941" s="30"/>
      <c r="H941"/>
      <c r="I941"/>
      <c r="J941"/>
      <c r="K941"/>
      <c r="L941"/>
      <c r="M941"/>
      <c r="N941"/>
      <c r="O941"/>
      <c r="P941" s="30"/>
      <c r="Q941" s="30"/>
      <c r="R941" s="30"/>
      <c r="S941"/>
      <c r="T941"/>
      <c r="U941"/>
      <c r="V941"/>
      <c r="W941"/>
      <c r="X941"/>
    </row>
    <row r="942" spans="1:24" ht="12.75">
      <c r="A942" s="29"/>
      <c r="B942" s="29"/>
      <c r="C942" s="38"/>
      <c r="D942" s="38"/>
      <c r="E942" s="29"/>
      <c r="F942" s="30"/>
      <c r="G942" s="30"/>
      <c r="H942"/>
      <c r="I942"/>
      <c r="J942"/>
      <c r="K942"/>
      <c r="L942"/>
      <c r="M942"/>
      <c r="N942"/>
      <c r="O942"/>
      <c r="P942" s="30"/>
      <c r="Q942" s="30"/>
      <c r="R942" s="30"/>
      <c r="S942"/>
      <c r="T942"/>
      <c r="U942"/>
      <c r="V942"/>
      <c r="W942"/>
      <c r="X942"/>
    </row>
    <row r="943" spans="1:24" ht="12.75">
      <c r="A943" s="29"/>
      <c r="B943" s="29"/>
      <c r="C943" s="38"/>
      <c r="D943" s="38"/>
      <c r="E943" s="29"/>
      <c r="F943" s="30"/>
      <c r="G943" s="30"/>
      <c r="H943"/>
      <c r="I943"/>
      <c r="J943"/>
      <c r="K943"/>
      <c r="L943"/>
      <c r="M943"/>
      <c r="N943"/>
      <c r="O943"/>
      <c r="P943" s="30"/>
      <c r="Q943" s="30"/>
      <c r="R943" s="30"/>
      <c r="S943"/>
      <c r="T943"/>
      <c r="U943"/>
      <c r="V943"/>
      <c r="W943"/>
      <c r="X943"/>
    </row>
    <row r="944" spans="1:24" ht="12.75">
      <c r="A944" s="29"/>
      <c r="B944" s="29"/>
      <c r="C944" s="38"/>
      <c r="D944" s="38"/>
      <c r="E944" s="29"/>
      <c r="F944" s="30"/>
      <c r="G944" s="30"/>
      <c r="H944"/>
      <c r="I944"/>
      <c r="J944"/>
      <c r="K944"/>
      <c r="L944"/>
      <c r="M944"/>
      <c r="N944"/>
      <c r="O944"/>
      <c r="P944" s="30"/>
      <c r="Q944" s="30"/>
      <c r="R944" s="30"/>
      <c r="S944"/>
      <c r="T944"/>
      <c r="U944"/>
      <c r="V944"/>
      <c r="W944"/>
      <c r="X944"/>
    </row>
    <row r="945" spans="1:24" ht="12.75">
      <c r="A945" s="29"/>
      <c r="B945" s="29"/>
      <c r="C945" s="38"/>
      <c r="D945" s="38"/>
      <c r="E945" s="29"/>
      <c r="F945" s="30"/>
      <c r="G945" s="30"/>
      <c r="H945"/>
      <c r="I945"/>
      <c r="J945"/>
      <c r="K945"/>
      <c r="L945"/>
      <c r="M945"/>
      <c r="N945"/>
      <c r="O945"/>
      <c r="P945" s="30"/>
      <c r="Q945" s="30"/>
      <c r="R945" s="30"/>
      <c r="S945"/>
      <c r="T945"/>
      <c r="U945"/>
      <c r="V945"/>
      <c r="W945"/>
      <c r="X945"/>
    </row>
    <row r="946" spans="1:24" ht="12.75">
      <c r="A946" s="29"/>
      <c r="B946" s="29"/>
      <c r="C946" s="38"/>
      <c r="D946" s="38"/>
      <c r="E946" s="29"/>
      <c r="F946" s="30"/>
      <c r="G946" s="30"/>
      <c r="H946"/>
      <c r="I946"/>
      <c r="J946"/>
      <c r="K946"/>
      <c r="L946"/>
      <c r="M946"/>
      <c r="N946"/>
      <c r="O946"/>
      <c r="P946" s="30"/>
      <c r="Q946" s="30"/>
      <c r="R946" s="30"/>
      <c r="S946"/>
      <c r="T946"/>
      <c r="U946"/>
      <c r="V946"/>
      <c r="W946"/>
      <c r="X946"/>
    </row>
    <row r="947" spans="1:24" ht="12.75">
      <c r="A947" s="29"/>
      <c r="B947" s="29"/>
      <c r="C947" s="38"/>
      <c r="D947" s="38"/>
      <c r="E947" s="29"/>
      <c r="F947" s="30"/>
      <c r="G947" s="30"/>
      <c r="H947"/>
      <c r="I947"/>
      <c r="J947"/>
      <c r="K947"/>
      <c r="L947"/>
      <c r="M947"/>
      <c r="N947"/>
      <c r="O947"/>
      <c r="P947" s="30"/>
      <c r="Q947" s="30"/>
      <c r="R947" s="30"/>
      <c r="S947"/>
      <c r="T947"/>
      <c r="U947"/>
      <c r="V947"/>
      <c r="W947"/>
      <c r="X947"/>
    </row>
    <row r="948" spans="1:24" ht="12.75">
      <c r="A948" s="29"/>
      <c r="B948" s="29"/>
      <c r="C948" s="38"/>
      <c r="D948" s="38"/>
      <c r="E948" s="29"/>
      <c r="F948" s="30"/>
      <c r="G948" s="30"/>
      <c r="H948"/>
      <c r="I948"/>
      <c r="J948"/>
      <c r="K948"/>
      <c r="L948"/>
      <c r="M948"/>
      <c r="N948"/>
      <c r="O948"/>
      <c r="P948" s="30"/>
      <c r="Q948" s="30"/>
      <c r="R948" s="30"/>
      <c r="S948"/>
      <c r="T948"/>
      <c r="U948"/>
      <c r="V948"/>
      <c r="W948"/>
      <c r="X948"/>
    </row>
    <row r="949" spans="1:24" ht="12.75">
      <c r="A949" s="29"/>
      <c r="B949" s="29"/>
      <c r="C949" s="38"/>
      <c r="D949" s="38"/>
      <c r="E949" s="29"/>
      <c r="F949" s="30"/>
      <c r="G949" s="30"/>
      <c r="H949"/>
      <c r="I949"/>
      <c r="J949"/>
      <c r="K949"/>
      <c r="L949"/>
      <c r="M949"/>
      <c r="N949"/>
      <c r="O949"/>
      <c r="P949" s="30"/>
      <c r="Q949" s="30"/>
      <c r="R949" s="30"/>
      <c r="S949"/>
      <c r="T949"/>
      <c r="U949"/>
      <c r="V949"/>
      <c r="W949"/>
      <c r="X949"/>
    </row>
    <row r="950" spans="1:24" ht="12.75">
      <c r="A950" s="29"/>
      <c r="B950" s="29"/>
      <c r="C950" s="38"/>
      <c r="D950" s="38"/>
      <c r="E950" s="29"/>
      <c r="F950" s="30"/>
      <c r="G950" s="30"/>
      <c r="H950"/>
      <c r="I950"/>
      <c r="J950"/>
      <c r="K950"/>
      <c r="L950"/>
      <c r="M950"/>
      <c r="N950"/>
      <c r="O950"/>
      <c r="P950" s="30"/>
      <c r="Q950" s="30"/>
      <c r="R950" s="30"/>
      <c r="S950"/>
      <c r="T950"/>
      <c r="U950"/>
      <c r="V950"/>
      <c r="W950"/>
      <c r="X950"/>
    </row>
    <row r="951" spans="1:24" ht="12.75">
      <c r="A951" s="29"/>
      <c r="B951" s="29"/>
      <c r="C951" s="38"/>
      <c r="D951" s="38"/>
      <c r="E951" s="29"/>
      <c r="F951" s="30"/>
      <c r="G951" s="30"/>
      <c r="H951"/>
      <c r="I951"/>
      <c r="J951"/>
      <c r="K951"/>
      <c r="L951"/>
      <c r="M951"/>
      <c r="N951"/>
      <c r="O951"/>
      <c r="P951" s="30"/>
      <c r="Q951" s="30"/>
      <c r="R951" s="30"/>
      <c r="S951"/>
      <c r="T951"/>
      <c r="U951"/>
      <c r="V951"/>
      <c r="W951"/>
      <c r="X951"/>
    </row>
    <row r="952" spans="1:24" ht="12.75">
      <c r="A952" s="29"/>
      <c r="B952" s="29"/>
      <c r="C952" s="38"/>
      <c r="D952" s="38"/>
      <c r="E952" s="29"/>
      <c r="F952" s="30"/>
      <c r="G952" s="30"/>
      <c r="H952"/>
      <c r="I952"/>
      <c r="J952"/>
      <c r="K952"/>
      <c r="L952"/>
      <c r="M952"/>
      <c r="N952"/>
      <c r="O952"/>
      <c r="P952" s="30"/>
      <c r="Q952" s="30"/>
      <c r="R952" s="30"/>
      <c r="S952"/>
      <c r="T952"/>
      <c r="U952"/>
      <c r="V952"/>
      <c r="W952"/>
      <c r="X952"/>
    </row>
    <row r="953" spans="1:24" ht="12.75">
      <c r="A953" s="29"/>
      <c r="B953" s="29"/>
      <c r="C953" s="38"/>
      <c r="D953" s="38"/>
      <c r="E953" s="29"/>
      <c r="F953" s="30"/>
      <c r="G953" s="30"/>
      <c r="H953"/>
      <c r="I953"/>
      <c r="J953"/>
      <c r="K953"/>
      <c r="L953"/>
      <c r="M953"/>
      <c r="N953"/>
      <c r="O953"/>
      <c r="P953" s="30"/>
      <c r="Q953" s="30"/>
      <c r="R953" s="30"/>
      <c r="S953"/>
      <c r="T953"/>
      <c r="U953"/>
      <c r="V953"/>
      <c r="W953"/>
      <c r="X953"/>
    </row>
    <row r="954" spans="1:24" ht="12.75">
      <c r="A954" s="29"/>
      <c r="B954" s="29"/>
      <c r="C954" s="38"/>
      <c r="D954" s="38"/>
      <c r="E954" s="29"/>
      <c r="F954" s="30"/>
      <c r="G954" s="30"/>
      <c r="H954"/>
      <c r="I954"/>
      <c r="J954"/>
      <c r="K954"/>
      <c r="L954"/>
      <c r="M954"/>
      <c r="N954"/>
      <c r="O954"/>
      <c r="P954" s="30"/>
      <c r="Q954" s="30"/>
      <c r="R954" s="30"/>
      <c r="S954"/>
      <c r="T954"/>
      <c r="U954"/>
      <c r="V954"/>
      <c r="W954"/>
      <c r="X954"/>
    </row>
    <row r="955" spans="1:24" ht="12.75">
      <c r="A955" s="29"/>
      <c r="B955" s="29"/>
      <c r="C955" s="38"/>
      <c r="D955" s="38"/>
      <c r="E955" s="29"/>
      <c r="F955" s="30"/>
      <c r="G955" s="30"/>
      <c r="H955"/>
      <c r="I955"/>
      <c r="J955"/>
      <c r="K955"/>
      <c r="L955"/>
      <c r="M955"/>
      <c r="N955"/>
      <c r="O955"/>
      <c r="P955" s="30"/>
      <c r="Q955" s="30"/>
      <c r="R955" s="30"/>
      <c r="S955"/>
      <c r="T955"/>
      <c r="U955"/>
      <c r="V955"/>
      <c r="W955"/>
      <c r="X955"/>
    </row>
    <row r="956" spans="1:24" ht="12.75">
      <c r="A956" s="29"/>
      <c r="B956" s="29"/>
      <c r="C956" s="38"/>
      <c r="D956" s="38"/>
      <c r="E956" s="29"/>
      <c r="F956" s="30"/>
      <c r="G956" s="30"/>
      <c r="H956"/>
      <c r="I956"/>
      <c r="J956"/>
      <c r="K956"/>
      <c r="L956"/>
      <c r="M956"/>
      <c r="N956"/>
      <c r="O956"/>
      <c r="P956" s="30"/>
      <c r="Q956" s="30"/>
      <c r="R956" s="30"/>
      <c r="S956"/>
      <c r="T956"/>
      <c r="U956"/>
      <c r="V956"/>
      <c r="W956"/>
      <c r="X956"/>
    </row>
    <row r="957" spans="1:24" ht="12.75">
      <c r="A957" s="29"/>
      <c r="B957" s="29"/>
      <c r="C957" s="38"/>
      <c r="D957" s="38"/>
      <c r="E957" s="29"/>
      <c r="F957" s="30"/>
      <c r="G957" s="30"/>
      <c r="H957"/>
      <c r="I957"/>
      <c r="J957"/>
      <c r="K957"/>
      <c r="L957"/>
      <c r="M957"/>
      <c r="N957"/>
      <c r="O957"/>
      <c r="P957" s="30"/>
      <c r="Q957" s="30"/>
      <c r="R957" s="30"/>
      <c r="S957"/>
      <c r="T957"/>
      <c r="U957"/>
      <c r="V957"/>
      <c r="W957"/>
      <c r="X957"/>
    </row>
    <row r="958" spans="1:24" ht="12.75">
      <c r="A958" s="29"/>
      <c r="B958" s="29"/>
      <c r="C958" s="38"/>
      <c r="D958" s="38"/>
      <c r="E958" s="29"/>
      <c r="F958" s="30"/>
      <c r="G958" s="30"/>
      <c r="H958"/>
      <c r="I958"/>
      <c r="J958"/>
      <c r="K958"/>
      <c r="L958"/>
      <c r="M958"/>
      <c r="N958"/>
      <c r="O958"/>
      <c r="P958" s="30"/>
      <c r="Q958" s="30"/>
      <c r="R958" s="30"/>
      <c r="S958"/>
      <c r="T958"/>
      <c r="U958"/>
      <c r="V958"/>
      <c r="W958"/>
      <c r="X958"/>
    </row>
    <row r="959" spans="1:24" ht="12.75">
      <c r="A959" s="29"/>
      <c r="B959" s="29"/>
      <c r="C959" s="38"/>
      <c r="D959" s="38"/>
      <c r="E959" s="29"/>
      <c r="F959" s="30"/>
      <c r="G959" s="30"/>
      <c r="H959"/>
      <c r="I959"/>
      <c r="J959"/>
      <c r="K959"/>
      <c r="L959"/>
      <c r="M959"/>
      <c r="N959"/>
      <c r="O959"/>
      <c r="P959" s="30"/>
      <c r="Q959" s="30"/>
      <c r="R959" s="30"/>
      <c r="S959"/>
      <c r="T959"/>
      <c r="U959"/>
      <c r="V959"/>
      <c r="W959"/>
      <c r="X959"/>
    </row>
    <row r="960" spans="1:24" ht="12.75">
      <c r="A960" s="29"/>
      <c r="B960" s="29"/>
      <c r="C960" s="38"/>
      <c r="D960" s="38"/>
      <c r="E960" s="29"/>
      <c r="F960" s="30"/>
      <c r="G960" s="30"/>
      <c r="H960"/>
      <c r="I960"/>
      <c r="J960"/>
      <c r="K960"/>
      <c r="L960"/>
      <c r="M960"/>
      <c r="N960"/>
      <c r="O960"/>
      <c r="P960" s="30"/>
      <c r="Q960" s="30"/>
      <c r="R960" s="30"/>
      <c r="S960"/>
      <c r="T960"/>
      <c r="U960"/>
      <c r="V960"/>
      <c r="W960"/>
      <c r="X960"/>
    </row>
    <row r="961" spans="1:24" ht="12.75">
      <c r="A961" s="29"/>
      <c r="B961" s="29"/>
      <c r="C961" s="38"/>
      <c r="D961" s="38"/>
      <c r="E961" s="29"/>
      <c r="F961" s="30"/>
      <c r="G961" s="30"/>
      <c r="H961"/>
      <c r="I961"/>
      <c r="J961"/>
      <c r="K961"/>
      <c r="L961"/>
      <c r="M961"/>
      <c r="N961"/>
      <c r="O961"/>
      <c r="P961" s="30"/>
      <c r="Q961" s="30"/>
      <c r="R961" s="30"/>
      <c r="S961"/>
      <c r="T961"/>
      <c r="U961"/>
      <c r="V961"/>
      <c r="W961"/>
      <c r="X961"/>
    </row>
    <row r="962" spans="1:24" ht="12.75">
      <c r="A962" s="29"/>
      <c r="B962" s="29"/>
      <c r="C962" s="38"/>
      <c r="D962" s="38"/>
      <c r="E962" s="29"/>
      <c r="F962" s="30"/>
      <c r="G962" s="30"/>
      <c r="H962"/>
      <c r="I962"/>
      <c r="J962"/>
      <c r="K962"/>
      <c r="L962"/>
      <c r="M962"/>
      <c r="N962"/>
      <c r="O962"/>
      <c r="P962" s="30"/>
      <c r="Q962" s="30"/>
      <c r="R962" s="30"/>
      <c r="S962"/>
      <c r="T962"/>
      <c r="U962"/>
      <c r="V962"/>
      <c r="W962"/>
      <c r="X962"/>
    </row>
    <row r="963" spans="1:24" ht="12.75">
      <c r="A963" s="29"/>
      <c r="B963" s="29"/>
      <c r="C963" s="38"/>
      <c r="D963" s="38"/>
      <c r="E963" s="29"/>
      <c r="F963" s="30"/>
      <c r="G963" s="30"/>
      <c r="H963"/>
      <c r="I963"/>
      <c r="J963"/>
      <c r="K963"/>
      <c r="L963"/>
      <c r="M963"/>
      <c r="N963"/>
      <c r="O963"/>
      <c r="P963" s="30"/>
      <c r="Q963" s="30"/>
      <c r="R963" s="30"/>
      <c r="S963"/>
      <c r="T963"/>
      <c r="U963"/>
      <c r="V963"/>
      <c r="W963"/>
      <c r="X963"/>
    </row>
    <row r="964" spans="1:24" ht="12.75">
      <c r="A964" s="29"/>
      <c r="B964" s="29"/>
      <c r="C964" s="38"/>
      <c r="D964" s="38"/>
      <c r="E964" s="29"/>
      <c r="F964" s="30"/>
      <c r="G964" s="30"/>
      <c r="H964"/>
      <c r="I964"/>
      <c r="J964"/>
      <c r="K964"/>
      <c r="L964"/>
      <c r="M964"/>
      <c r="N964"/>
      <c r="O964"/>
      <c r="P964" s="30"/>
      <c r="Q964" s="30"/>
      <c r="R964" s="30"/>
      <c r="S964"/>
      <c r="T964"/>
      <c r="U964"/>
      <c r="V964"/>
      <c r="W964"/>
      <c r="X964"/>
    </row>
    <row r="965" spans="1:24" ht="12.75">
      <c r="A965" s="29"/>
      <c r="B965" s="29"/>
      <c r="C965" s="38"/>
      <c r="D965" s="38"/>
      <c r="E965" s="29"/>
      <c r="F965" s="30"/>
      <c r="G965" s="30"/>
      <c r="H965"/>
      <c r="I965"/>
      <c r="J965"/>
      <c r="K965"/>
      <c r="L965"/>
      <c r="M965"/>
      <c r="N965"/>
      <c r="O965"/>
      <c r="P965" s="30"/>
      <c r="Q965" s="30"/>
      <c r="R965" s="30"/>
      <c r="S965"/>
      <c r="T965"/>
      <c r="U965"/>
      <c r="V965"/>
      <c r="W965"/>
      <c r="X965"/>
    </row>
    <row r="966" spans="1:24" ht="12.75">
      <c r="A966" s="29"/>
      <c r="B966" s="29"/>
      <c r="C966" s="38"/>
      <c r="D966" s="38"/>
      <c r="E966" s="29"/>
      <c r="F966" s="30"/>
      <c r="G966" s="30"/>
      <c r="H966"/>
      <c r="I966"/>
      <c r="J966"/>
      <c r="K966"/>
      <c r="L966"/>
      <c r="M966"/>
      <c r="N966"/>
      <c r="O966"/>
      <c r="P966" s="30"/>
      <c r="Q966" s="30"/>
      <c r="R966" s="30"/>
      <c r="S966"/>
      <c r="T966"/>
      <c r="U966"/>
      <c r="V966"/>
      <c r="W966"/>
      <c r="X966"/>
    </row>
    <row r="967" spans="1:24" ht="12.75">
      <c r="A967" s="29"/>
      <c r="B967" s="29"/>
      <c r="C967" s="38"/>
      <c r="D967" s="38"/>
      <c r="E967" s="29"/>
      <c r="F967" s="30"/>
      <c r="G967" s="30"/>
      <c r="H967"/>
      <c r="I967"/>
      <c r="J967"/>
      <c r="K967"/>
      <c r="L967"/>
      <c r="M967"/>
      <c r="N967"/>
      <c r="O967"/>
      <c r="P967" s="30"/>
      <c r="Q967" s="30"/>
      <c r="R967" s="30"/>
      <c r="S967"/>
      <c r="T967"/>
      <c r="U967"/>
      <c r="V967"/>
      <c r="W967"/>
      <c r="X967"/>
    </row>
    <row r="968" spans="1:24" ht="12.75">
      <c r="A968" s="29"/>
      <c r="B968" s="29"/>
      <c r="C968" s="38"/>
      <c r="D968" s="38"/>
      <c r="E968" s="29"/>
      <c r="F968" s="30"/>
      <c r="G968" s="30"/>
      <c r="H968"/>
      <c r="I968"/>
      <c r="J968"/>
      <c r="K968"/>
      <c r="L968"/>
      <c r="M968"/>
      <c r="N968"/>
      <c r="O968"/>
      <c r="P968" s="30"/>
      <c r="Q968" s="30"/>
      <c r="R968" s="30"/>
      <c r="S968"/>
      <c r="T968"/>
      <c r="U968"/>
      <c r="V968"/>
      <c r="W968"/>
      <c r="X968"/>
    </row>
    <row r="969" spans="1:24" ht="12.75">
      <c r="A969" s="29"/>
      <c r="B969" s="29"/>
      <c r="C969" s="38"/>
      <c r="D969" s="38"/>
      <c r="E969" s="29"/>
      <c r="F969" s="30"/>
      <c r="G969" s="30"/>
      <c r="H969"/>
      <c r="I969"/>
      <c r="J969"/>
      <c r="K969"/>
      <c r="L969"/>
      <c r="M969"/>
      <c r="N969"/>
      <c r="O969"/>
      <c r="P969" s="30"/>
      <c r="Q969" s="30"/>
      <c r="R969" s="30"/>
      <c r="S969"/>
      <c r="T969"/>
      <c r="U969"/>
      <c r="V969"/>
      <c r="W969"/>
      <c r="X969"/>
    </row>
    <row r="970" spans="1:24" ht="12.75">
      <c r="A970" s="29"/>
      <c r="B970" s="29"/>
      <c r="C970" s="38"/>
      <c r="D970" s="38"/>
      <c r="E970" s="29"/>
      <c r="F970" s="30"/>
      <c r="G970" s="30"/>
      <c r="H970"/>
      <c r="I970"/>
      <c r="J970"/>
      <c r="K970"/>
      <c r="L970"/>
      <c r="M970"/>
      <c r="N970"/>
      <c r="O970"/>
      <c r="P970" s="30"/>
      <c r="Q970" s="30"/>
      <c r="R970" s="30"/>
      <c r="S970"/>
      <c r="T970"/>
      <c r="U970"/>
      <c r="V970"/>
      <c r="W970"/>
      <c r="X970"/>
    </row>
    <row r="971" spans="1:24" ht="12.75">
      <c r="A971" s="29"/>
      <c r="B971" s="29"/>
      <c r="C971" s="38"/>
      <c r="D971" s="38"/>
      <c r="E971" s="29"/>
      <c r="F971" s="30"/>
      <c r="G971" s="30"/>
      <c r="H971"/>
      <c r="I971"/>
      <c r="J971"/>
      <c r="K971"/>
      <c r="L971"/>
      <c r="M971"/>
      <c r="N971"/>
      <c r="O971"/>
      <c r="P971" s="30"/>
      <c r="Q971" s="30"/>
      <c r="R971" s="30"/>
      <c r="S971"/>
      <c r="T971"/>
      <c r="U971"/>
      <c r="V971"/>
      <c r="W971"/>
      <c r="X971"/>
    </row>
    <row r="972" spans="1:24" ht="12.75">
      <c r="A972" s="29"/>
      <c r="B972" s="29"/>
      <c r="C972" s="38"/>
      <c r="D972" s="38"/>
      <c r="E972" s="29"/>
      <c r="F972" s="30"/>
      <c r="G972" s="30"/>
      <c r="H972"/>
      <c r="I972"/>
      <c r="J972"/>
      <c r="K972"/>
      <c r="L972"/>
      <c r="M972"/>
      <c r="N972"/>
      <c r="O972"/>
      <c r="P972" s="30"/>
      <c r="Q972" s="30"/>
      <c r="R972" s="30"/>
      <c r="S972"/>
      <c r="T972"/>
      <c r="U972"/>
      <c r="V972"/>
      <c r="W972"/>
      <c r="X972"/>
    </row>
    <row r="973" spans="1:24" ht="12.75">
      <c r="A973" s="29"/>
      <c r="B973" s="29"/>
      <c r="C973" s="38"/>
      <c r="D973" s="38"/>
      <c r="E973" s="29"/>
      <c r="F973" s="30"/>
      <c r="G973" s="30"/>
      <c r="H973"/>
      <c r="I973"/>
      <c r="J973"/>
      <c r="K973"/>
      <c r="L973"/>
      <c r="M973"/>
      <c r="N973"/>
      <c r="O973"/>
      <c r="P973" s="30"/>
      <c r="Q973" s="30"/>
      <c r="R973" s="30"/>
      <c r="S973"/>
      <c r="T973"/>
      <c r="U973"/>
      <c r="V973"/>
      <c r="W973"/>
      <c r="X973"/>
    </row>
    <row r="974" spans="1:24" ht="12.75">
      <c r="A974" s="29"/>
      <c r="B974" s="29"/>
      <c r="C974" s="38"/>
      <c r="D974" s="38"/>
      <c r="E974" s="29"/>
      <c r="F974" s="30"/>
      <c r="G974" s="30"/>
      <c r="H974"/>
      <c r="I974"/>
      <c r="J974"/>
      <c r="K974"/>
      <c r="L974"/>
      <c r="M974"/>
      <c r="N974"/>
      <c r="O974"/>
      <c r="P974" s="30"/>
      <c r="Q974" s="30"/>
      <c r="R974" s="30"/>
      <c r="S974"/>
      <c r="T974"/>
      <c r="U974"/>
      <c r="V974"/>
      <c r="W974"/>
      <c r="X974"/>
    </row>
    <row r="975" spans="1:24" ht="12.75">
      <c r="A975" s="29"/>
      <c r="B975" s="29"/>
      <c r="C975" s="38"/>
      <c r="D975" s="38"/>
      <c r="E975" s="29"/>
      <c r="F975" s="30"/>
      <c r="G975" s="30"/>
      <c r="H975"/>
      <c r="I975"/>
      <c r="J975"/>
      <c r="K975"/>
      <c r="L975"/>
      <c r="M975"/>
      <c r="N975"/>
      <c r="O975"/>
      <c r="P975" s="30"/>
      <c r="Q975" s="30"/>
      <c r="R975" s="30"/>
      <c r="S975"/>
      <c r="T975"/>
      <c r="U975"/>
      <c r="V975"/>
      <c r="W975"/>
      <c r="X975"/>
    </row>
    <row r="976" spans="1:24" ht="12.75">
      <c r="A976" s="29"/>
      <c r="B976" s="29"/>
      <c r="C976" s="38"/>
      <c r="D976" s="38"/>
      <c r="E976" s="29"/>
      <c r="F976" s="30"/>
      <c r="G976" s="30"/>
      <c r="H976"/>
      <c r="I976"/>
      <c r="J976"/>
      <c r="K976"/>
      <c r="L976"/>
      <c r="M976"/>
      <c r="N976"/>
      <c r="O976"/>
      <c r="P976" s="30"/>
      <c r="Q976" s="30"/>
      <c r="R976" s="30"/>
      <c r="S976"/>
      <c r="T976"/>
      <c r="U976"/>
      <c r="V976"/>
      <c r="W976"/>
      <c r="X976"/>
    </row>
    <row r="977" spans="1:24" ht="12.75">
      <c r="A977" s="29"/>
      <c r="B977" s="29"/>
      <c r="C977" s="38"/>
      <c r="D977" s="38"/>
      <c r="E977" s="29"/>
      <c r="F977" s="30"/>
      <c r="G977" s="30"/>
      <c r="H977"/>
      <c r="I977"/>
      <c r="J977"/>
      <c r="K977"/>
      <c r="L977"/>
      <c r="M977"/>
      <c r="N977"/>
      <c r="O977"/>
      <c r="P977" s="30"/>
      <c r="Q977" s="30"/>
      <c r="R977" s="30"/>
      <c r="S977"/>
      <c r="T977"/>
      <c r="U977"/>
      <c r="V977"/>
      <c r="W977"/>
      <c r="X977"/>
    </row>
    <row r="978" spans="1:24" ht="12.75">
      <c r="A978" s="29"/>
      <c r="B978" s="29"/>
      <c r="C978" s="38"/>
      <c r="D978" s="38"/>
      <c r="E978" s="29"/>
      <c r="F978" s="30"/>
      <c r="G978" s="30"/>
      <c r="H978"/>
      <c r="I978"/>
      <c r="J978"/>
      <c r="K978"/>
      <c r="L978"/>
      <c r="M978"/>
      <c r="N978"/>
      <c r="O978"/>
      <c r="P978" s="30"/>
      <c r="Q978" s="30"/>
      <c r="R978" s="30"/>
      <c r="S978"/>
      <c r="T978"/>
      <c r="U978"/>
      <c r="V978"/>
      <c r="W978"/>
      <c r="X978"/>
    </row>
    <row r="979" spans="1:24" ht="12.75">
      <c r="A979" s="29"/>
      <c r="B979" s="29"/>
      <c r="C979" s="38"/>
      <c r="D979" s="38"/>
      <c r="E979" s="29"/>
      <c r="F979" s="30"/>
      <c r="G979" s="30"/>
      <c r="H979"/>
      <c r="I979"/>
      <c r="J979"/>
      <c r="K979"/>
      <c r="L979"/>
      <c r="M979"/>
      <c r="N979"/>
      <c r="O979"/>
      <c r="P979" s="30"/>
      <c r="Q979" s="30"/>
      <c r="R979" s="30"/>
      <c r="S979"/>
      <c r="T979"/>
      <c r="U979"/>
      <c r="V979"/>
      <c r="W979"/>
      <c r="X979"/>
    </row>
    <row r="980" spans="1:24" ht="12.75">
      <c r="A980" s="29"/>
      <c r="B980" s="29"/>
      <c r="C980" s="38"/>
      <c r="D980" s="38"/>
      <c r="E980" s="29"/>
      <c r="F980" s="30"/>
      <c r="G980" s="30"/>
      <c r="H980"/>
      <c r="I980"/>
      <c r="J980"/>
      <c r="K980"/>
      <c r="L980"/>
      <c r="M980"/>
      <c r="N980"/>
      <c r="O980"/>
      <c r="P980" s="30"/>
      <c r="Q980" s="30"/>
      <c r="R980" s="30"/>
      <c r="S980"/>
      <c r="T980"/>
      <c r="U980"/>
      <c r="V980"/>
      <c r="W980"/>
      <c r="X980"/>
    </row>
    <row r="981" spans="1:24" ht="12.75">
      <c r="A981" s="29"/>
      <c r="B981" s="29"/>
      <c r="C981" s="38"/>
      <c r="D981" s="38"/>
      <c r="E981" s="29"/>
      <c r="F981" s="30"/>
      <c r="G981" s="30"/>
      <c r="H981"/>
      <c r="I981"/>
      <c r="J981"/>
      <c r="K981"/>
      <c r="L981"/>
      <c r="M981"/>
      <c r="N981"/>
      <c r="O981"/>
      <c r="P981" s="30"/>
      <c r="Q981" s="30"/>
      <c r="R981" s="30"/>
      <c r="S981"/>
      <c r="T981"/>
      <c r="U981"/>
      <c r="V981"/>
      <c r="W981"/>
      <c r="X981"/>
    </row>
    <row r="982" spans="1:24" ht="12.75">
      <c r="A982" s="29"/>
      <c r="B982" s="29"/>
      <c r="C982" s="38"/>
      <c r="D982" s="38"/>
      <c r="E982" s="29"/>
      <c r="F982" s="30"/>
      <c r="G982" s="30"/>
      <c r="H982"/>
      <c r="I982"/>
      <c r="J982"/>
      <c r="K982"/>
      <c r="L982"/>
      <c r="M982"/>
      <c r="N982"/>
      <c r="O982"/>
      <c r="P982" s="30"/>
      <c r="Q982" s="30"/>
      <c r="R982" s="30"/>
      <c r="S982"/>
      <c r="T982"/>
      <c r="U982"/>
      <c r="V982"/>
      <c r="W982"/>
      <c r="X982"/>
    </row>
    <row r="983" spans="1:24" ht="12.75">
      <c r="A983" s="29"/>
      <c r="B983" s="29"/>
      <c r="C983" s="38"/>
      <c r="D983" s="38"/>
      <c r="E983" s="29"/>
      <c r="F983" s="30"/>
      <c r="G983" s="30"/>
      <c r="H983"/>
      <c r="I983"/>
      <c r="J983"/>
      <c r="K983"/>
      <c r="L983"/>
      <c r="M983"/>
      <c r="N983"/>
      <c r="O983"/>
      <c r="P983" s="30"/>
      <c r="Q983" s="30"/>
      <c r="R983" s="30"/>
      <c r="S983"/>
      <c r="T983"/>
      <c r="U983"/>
      <c r="V983"/>
      <c r="W983"/>
      <c r="X983"/>
    </row>
    <row r="984" spans="1:24" ht="12.75">
      <c r="A984" s="29"/>
      <c r="B984" s="29"/>
      <c r="C984" s="38"/>
      <c r="D984" s="38"/>
      <c r="E984" s="29"/>
      <c r="F984" s="30"/>
      <c r="G984" s="30"/>
      <c r="H984"/>
      <c r="I984"/>
      <c r="J984"/>
      <c r="K984"/>
      <c r="L984"/>
      <c r="M984"/>
      <c r="N984"/>
      <c r="O984"/>
      <c r="P984" s="30"/>
      <c r="Q984" s="30"/>
      <c r="R984" s="30"/>
      <c r="S984"/>
      <c r="T984"/>
      <c r="U984"/>
      <c r="V984"/>
      <c r="W984"/>
      <c r="X984"/>
    </row>
    <row r="985" spans="1:24" ht="12.75">
      <c r="A985" s="29"/>
      <c r="B985" s="29"/>
      <c r="C985" s="38"/>
      <c r="D985" s="38"/>
      <c r="E985" s="29"/>
      <c r="F985" s="30"/>
      <c r="G985" s="30"/>
      <c r="H985"/>
      <c r="I985"/>
      <c r="J985"/>
      <c r="K985"/>
      <c r="L985"/>
      <c r="M985"/>
      <c r="N985"/>
      <c r="O985"/>
      <c r="P985" s="30"/>
      <c r="Q985" s="30"/>
      <c r="R985" s="30"/>
      <c r="S985"/>
      <c r="T985"/>
      <c r="U985"/>
      <c r="V985"/>
      <c r="W985"/>
      <c r="X985"/>
    </row>
    <row r="986" spans="1:24" ht="12.75">
      <c r="A986" s="29"/>
      <c r="B986" s="29"/>
      <c r="C986" s="38"/>
      <c r="D986" s="38"/>
      <c r="E986" s="29"/>
      <c r="F986" s="30"/>
      <c r="G986" s="30"/>
      <c r="H986"/>
      <c r="I986"/>
      <c r="J986"/>
      <c r="K986"/>
      <c r="L986"/>
      <c r="M986"/>
      <c r="N986"/>
      <c r="O986"/>
      <c r="P986" s="30"/>
      <c r="Q986" s="30"/>
      <c r="R986" s="30"/>
      <c r="S986"/>
      <c r="T986"/>
      <c r="U986"/>
      <c r="V986"/>
      <c r="W986"/>
      <c r="X986"/>
    </row>
    <row r="987" spans="1:24" ht="12.75">
      <c r="A987" s="29"/>
      <c r="B987" s="29"/>
      <c r="C987" s="38"/>
      <c r="D987" s="38"/>
      <c r="E987" s="29"/>
      <c r="F987" s="30"/>
      <c r="G987" s="30"/>
      <c r="H987"/>
      <c r="I987"/>
      <c r="J987"/>
      <c r="K987"/>
      <c r="L987"/>
      <c r="M987"/>
      <c r="N987"/>
      <c r="O987"/>
      <c r="P987" s="30"/>
      <c r="Q987" s="30"/>
      <c r="R987" s="30"/>
      <c r="S987"/>
      <c r="T987"/>
      <c r="U987"/>
      <c r="V987"/>
      <c r="W987"/>
      <c r="X987"/>
    </row>
    <row r="988" spans="1:24" ht="12.75">
      <c r="A988" s="29"/>
      <c r="B988" s="29"/>
      <c r="C988" s="38"/>
      <c r="D988" s="38"/>
      <c r="E988" s="29"/>
      <c r="F988" s="30"/>
      <c r="G988" s="30"/>
      <c r="H988"/>
      <c r="I988"/>
      <c r="J988"/>
      <c r="K988"/>
      <c r="L988"/>
      <c r="M988"/>
      <c r="N988"/>
      <c r="O988"/>
      <c r="P988" s="30"/>
      <c r="Q988" s="30"/>
      <c r="R988" s="30"/>
      <c r="S988"/>
      <c r="T988"/>
      <c r="U988"/>
      <c r="V988"/>
      <c r="W988"/>
      <c r="X988"/>
    </row>
    <row r="989" spans="1:24" ht="12.75">
      <c r="A989" s="29"/>
      <c r="B989" s="29"/>
      <c r="C989" s="38"/>
      <c r="D989" s="38"/>
      <c r="E989" s="29"/>
      <c r="F989" s="30"/>
      <c r="G989" s="30"/>
      <c r="H989"/>
      <c r="I989"/>
      <c r="J989"/>
      <c r="K989"/>
      <c r="L989"/>
      <c r="M989"/>
      <c r="N989"/>
      <c r="O989"/>
      <c r="P989" s="30"/>
      <c r="Q989" s="30"/>
      <c r="R989" s="30"/>
      <c r="S989"/>
      <c r="T989"/>
      <c r="U989"/>
      <c r="V989"/>
      <c r="W989"/>
      <c r="X989"/>
    </row>
  </sheetData>
  <sheetProtection/>
  <printOptions/>
  <pageMargins left="0.2" right="0.2" top="1" bottom="1" header="0.5" footer="0.5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AA989"/>
  <sheetViews>
    <sheetView showRowColHeaders="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3" sqref="A3"/>
      <selection pane="bottomRight" activeCell="Y35" sqref="Y35"/>
    </sheetView>
  </sheetViews>
  <sheetFormatPr defaultColWidth="8.75390625" defaultRowHeight="12.75"/>
  <cols>
    <col min="1" max="1" width="12.75390625" style="1" customWidth="1"/>
    <col min="2" max="2" width="25.75390625" style="1" customWidth="1"/>
    <col min="3" max="4" width="6.75390625" style="31" customWidth="1"/>
    <col min="5" max="5" width="3.75390625" style="1" customWidth="1"/>
    <col min="6" max="8" width="3.75390625" style="25" customWidth="1"/>
    <col min="9" max="10" width="4.25390625" style="25" customWidth="1"/>
    <col min="11" max="13" width="5.75390625" style="25" customWidth="1"/>
    <col min="14" max="14" width="6.75390625" style="25" hidden="1" customWidth="1"/>
    <col min="15" max="17" width="3.75390625" style="25" customWidth="1"/>
    <col min="18" max="18" width="5.75390625" style="25" customWidth="1"/>
    <col min="19" max="19" width="6.375" style="25" hidden="1" customWidth="1"/>
    <col min="20" max="20" width="5.75390625" style="25" customWidth="1"/>
    <col min="21" max="21" width="6.75390625" style="25" hidden="1" customWidth="1"/>
    <col min="22" max="22" width="5.75390625" style="25" customWidth="1"/>
    <col min="23" max="24" width="6.75390625" style="25" customWidth="1"/>
    <col min="25" max="16384" width="8.75390625" style="1" customWidth="1"/>
  </cols>
  <sheetData>
    <row r="1" spans="10:27" ht="19.5" customHeight="1">
      <c r="J1" s="27" t="s">
        <v>13</v>
      </c>
      <c r="V1" s="4" t="s">
        <v>8</v>
      </c>
      <c r="W1" s="5">
        <v>3</v>
      </c>
      <c r="X1" s="40">
        <f>IF($W$1="D-PN",0,IF($W$1&gt;4,4,IF($W$1&gt;3,3,IF($W$1&gt;1,2,IF($W$1&gt;0,1,0)))))</f>
        <v>2</v>
      </c>
      <c r="Y1" s="25"/>
      <c r="Z1" s="25"/>
      <c r="AA1" s="25"/>
    </row>
    <row r="2" spans="2:27" ht="12.75">
      <c r="B2" s="28" t="s">
        <v>14</v>
      </c>
      <c r="C2" s="42">
        <f>COUNTA($D$5:$D$989)</f>
        <v>14</v>
      </c>
      <c r="V2" s="1"/>
      <c r="Y2" s="25"/>
      <c r="Z2" s="25"/>
      <c r="AA2" s="25"/>
    </row>
    <row r="3" spans="1:24" ht="12.75">
      <c r="A3" s="3"/>
      <c r="B3" s="3"/>
      <c r="C3" s="32"/>
      <c r="F3" s="1"/>
      <c r="G3" s="39" t="s">
        <v>21</v>
      </c>
      <c r="H3" s="6"/>
      <c r="I3" s="41" t="s">
        <v>11</v>
      </c>
      <c r="J3" s="1"/>
      <c r="K3" s="19"/>
      <c r="L3" s="20"/>
      <c r="M3" s="20"/>
      <c r="N3" s="6" t="s">
        <v>0</v>
      </c>
      <c r="O3" s="6" t="s">
        <v>0</v>
      </c>
      <c r="P3" s="20"/>
      <c r="Q3" s="20" t="s">
        <v>2</v>
      </c>
      <c r="R3" s="20"/>
      <c r="S3" s="20"/>
      <c r="T3" s="26" t="s">
        <v>24</v>
      </c>
      <c r="U3" s="20"/>
      <c r="V3" s="26"/>
      <c r="W3" s="26" t="s">
        <v>24</v>
      </c>
      <c r="X3" s="21"/>
    </row>
    <row r="4" spans="1:24" ht="12.75">
      <c r="A4" s="7" t="s">
        <v>17</v>
      </c>
      <c r="B4" s="7" t="s">
        <v>12</v>
      </c>
      <c r="C4" s="34" t="s">
        <v>1</v>
      </c>
      <c r="D4" s="35" t="s">
        <v>0</v>
      </c>
      <c r="E4" s="8" t="s">
        <v>20</v>
      </c>
      <c r="F4" s="9" t="s">
        <v>15</v>
      </c>
      <c r="G4" s="9" t="s">
        <v>16</v>
      </c>
      <c r="H4" s="9" t="s">
        <v>19</v>
      </c>
      <c r="I4" s="8" t="s">
        <v>19</v>
      </c>
      <c r="J4" s="8" t="s">
        <v>18</v>
      </c>
      <c r="K4" s="8" t="s">
        <v>4</v>
      </c>
      <c r="L4" s="8" t="s">
        <v>22</v>
      </c>
      <c r="M4" s="8" t="s">
        <v>23</v>
      </c>
      <c r="N4" s="9" t="s">
        <v>10</v>
      </c>
      <c r="O4" s="9" t="s">
        <v>9</v>
      </c>
      <c r="P4" s="8" t="s">
        <v>5</v>
      </c>
      <c r="Q4" s="8" t="s">
        <v>6</v>
      </c>
      <c r="R4" s="8" t="s">
        <v>7</v>
      </c>
      <c r="S4" s="8"/>
      <c r="T4" s="8"/>
      <c r="U4" s="8"/>
      <c r="V4" s="8" t="s">
        <v>3</v>
      </c>
      <c r="W4" s="8"/>
      <c r="X4" s="8" t="s">
        <v>3</v>
      </c>
    </row>
    <row r="5" spans="1:25" ht="12.75">
      <c r="A5" t="s">
        <v>43</v>
      </c>
      <c r="B5" s="10"/>
      <c r="C5" s="36"/>
      <c r="D5" s="36" t="s">
        <v>25</v>
      </c>
      <c r="E5" s="11">
        <v>188</v>
      </c>
      <c r="F5" s="13"/>
      <c r="G5" s="14"/>
      <c r="H5" s="15" t="str">
        <f>IF(OR(D5="",I5="nl"),"",IF(J5&lt;70,"L4",IF(J5&lt;80,"L3",IF(J5&lt;90,"L2",IF(J5&lt;100,"L1",IF(J5&gt;130,"H3",IF(J5&gt;120,"H2",IF(J5&gt;110,"H1",""))))))))</f>
        <v>H1</v>
      </c>
      <c r="I5" s="12">
        <f>IF(D5="","",INDEX(Portsmouth,MATCH(D5,Code,0),3))</f>
        <v>160</v>
      </c>
      <c r="J5" s="12">
        <f>IF(D5="","",IF(I5="nl",100,100*E5/I5))</f>
        <v>117.5</v>
      </c>
      <c r="K5" s="15">
        <f>IF(D5="","",INDEX(Portsmouth,MATCH(D5,Code,0),$X$1+5))</f>
        <v>76.2</v>
      </c>
      <c r="L5" s="22">
        <f>IF(D5="","",IF(F5="",1,INDEX(Adjustment,MATCH(F5,A_Code,0),$X$1+3))*IF(G5="",1,INDEX(Adjustment,MATCH(G5,A_Code,0),$X$1+3))*IF(H5="",1,INDEX(Adjustment,MATCH(H5,A_Code,0),$X$1+3)))</f>
        <v>1.007</v>
      </c>
      <c r="M5" s="15">
        <f>IF(D5="","",K5*L5)</f>
        <v>76.73339999999999</v>
      </c>
      <c r="N5" s="21">
        <f>IF(D5="","",ROW(INDEX(Portsmouth,MATCH(D5,Code,0),2)))</f>
        <v>37</v>
      </c>
      <c r="O5" s="21">
        <f>IF(D5="","",COUNTIF($D$5:$D$139,D5))</f>
        <v>2</v>
      </c>
      <c r="P5" s="10"/>
      <c r="Q5">
        <v>22</v>
      </c>
      <c r="R5">
        <v>41</v>
      </c>
      <c r="S5" s="23">
        <v>175.81666666666666</v>
      </c>
      <c r="T5" s="16">
        <f>IF(R5="","",IF(TYPE(R5)=2,R5,(P5*60+Q5+(R5/60))))</f>
        <v>22.683333333333334</v>
      </c>
      <c r="U5" s="16">
        <v>269.4818136522172</v>
      </c>
      <c r="V5" s="17">
        <f>IF(T5="","",IF(TYPE(R5)=2,T5,T5/(M5*0.01)))</f>
        <v>29.561225402931885</v>
      </c>
      <c r="W5" s="24" t="e">
        <f>IF(R5="","",IF(TYPE(R5)=2,$C$2+1,MATCH(T5,S$5:S$989,0)))</f>
        <v>#N/A</v>
      </c>
      <c r="X5" s="24" t="e">
        <f>IF(R5="","",IF(TYPE(R5)=2,$C$2+1,MATCH(V5,U$5:U$989,0)))</f>
        <v>#N/A</v>
      </c>
      <c r="Y5" s="1">
        <v>1</v>
      </c>
    </row>
    <row r="6" spans="1:25" ht="12.75">
      <c r="A6" t="s">
        <v>44</v>
      </c>
      <c r="B6" t="s">
        <v>59</v>
      </c>
      <c r="C6">
        <v>2492</v>
      </c>
      <c r="D6" s="36" t="s">
        <v>45</v>
      </c>
      <c r="E6" s="11">
        <v>365</v>
      </c>
      <c r="F6" s="13"/>
      <c r="G6" s="14"/>
      <c r="H6" s="15" t="str">
        <f>IF(OR(D6="",I6="nl"),"",IF(J6&lt;70,"L4",IF(J6&lt;80,"L3",IF(J6&lt;90,"L2",IF(J6&lt;100,"L1",IF(J6&gt;130,"H3",IF(J6&gt;120,"H2",IF(J6&gt;110,"H1",""))))))))</f>
        <v>H1</v>
      </c>
      <c r="I6" s="12">
        <f>IF(D6="","",INDEX(Portsmouth,MATCH(D6,Code,0),3))</f>
        <v>308</v>
      </c>
      <c r="J6" s="12">
        <f>IF(D6="","",IF(I6="nl",100,100*E6/I6))</f>
        <v>118.50649350649351</v>
      </c>
      <c r="K6" s="15">
        <f>IF(D6="","",INDEX(Portsmouth,MATCH(D6,Code,0),$X$1+5))</f>
        <v>63.6</v>
      </c>
      <c r="L6" s="22">
        <f>IF(D6="","",IF(F6="",1,INDEX(Adjustment,MATCH(F6,A_Code,0),$X$1+3))*IF(G6="",1,INDEX(Adjustment,MATCH(G6,A_Code,0),$X$1+3))*IF(H6="",1,INDEX(Adjustment,MATCH(H6,A_Code,0),$X$1+3)))</f>
        <v>1.007</v>
      </c>
      <c r="M6" s="15">
        <f>IF(D6="","",K6*L6)</f>
        <v>64.0452</v>
      </c>
      <c r="N6" s="21">
        <f>IF(D6="","",ROW(INDEX(Portsmouth,MATCH(D6,Code,0),2)))</f>
        <v>48</v>
      </c>
      <c r="O6" s="21">
        <f>IF(D6="","",COUNTIF($D$5:$D$139,D6))</f>
        <v>2</v>
      </c>
      <c r="P6" s="10"/>
      <c r="Q6">
        <v>19</v>
      </c>
      <c r="R6">
        <v>22</v>
      </c>
      <c r="S6" s="23">
        <v>175.81666666666666</v>
      </c>
      <c r="T6" s="16">
        <f>IF(R6="","",IF(TYPE(R6)=2,R6,(P6*60+Q6+(R6/60))))</f>
        <v>19.366666666666667</v>
      </c>
      <c r="U6" s="16">
        <v>269.4818136522172</v>
      </c>
      <c r="V6" s="17">
        <f>IF(T6="","",IF(TYPE(R6)=2,T6,T6/(M6*0.01)))</f>
        <v>30.23906033030839</v>
      </c>
      <c r="W6" s="24" t="e">
        <f>IF(R6="","",IF(TYPE(R6)=2,$C$2+1,MATCH(T6,S$5:S$989,0)))</f>
        <v>#N/A</v>
      </c>
      <c r="X6" s="24" t="e">
        <f>IF(R6="","",IF(TYPE(R6)=2,$C$2+1,MATCH(V6,U$5:U$989,0)))</f>
        <v>#N/A</v>
      </c>
      <c r="Y6" s="1">
        <v>2</v>
      </c>
    </row>
    <row r="7" spans="1:25" ht="12.75">
      <c r="A7" t="s">
        <v>26</v>
      </c>
      <c r="B7" t="s">
        <v>46</v>
      </c>
      <c r="C7">
        <v>1011</v>
      </c>
      <c r="D7" s="36" t="s">
        <v>27</v>
      </c>
      <c r="E7" s="10">
        <v>405</v>
      </c>
      <c r="F7" s="13"/>
      <c r="G7" s="14"/>
      <c r="H7" s="15" t="str">
        <f>IF(OR(D7="",I7="nl"),"",IF(J7&lt;70,"L4",IF(J7&lt;80,"L3",IF(J7&lt;90,"L2",IF(J7&lt;100,"L1",IF(J7&gt;130,"H3",IF(J7&gt;120,"H2",IF(J7&gt;110,"H1",""))))))))</f>
        <v>H3</v>
      </c>
      <c r="I7" s="12">
        <f>IF(D7="","",INDEX(Portsmouth,MATCH(D7,Code,0),3))</f>
        <v>295</v>
      </c>
      <c r="J7" s="12">
        <f>IF(D7="","",IF(I7="nl",100,100*E7/I7))</f>
        <v>137.28813559322035</v>
      </c>
      <c r="K7" s="15">
        <f>IF(D7="","",INDEX(Portsmouth,MATCH(D7,Code,0),$X$1+5))</f>
        <v>66.4</v>
      </c>
      <c r="L7" s="22">
        <f>IF(D7="","",IF(F7="",1,INDEX(Adjustment,MATCH(F7,A_Code,0),$X$1+3))*IF(G7="",1,INDEX(Adjustment,MATCH(G7,A_Code,0),$X$1+3))*IF(H7="",1,INDEX(Adjustment,MATCH(H7,A_Code,0),$X$1+3)))</f>
        <v>1.02</v>
      </c>
      <c r="M7" s="15">
        <f>IF(D7="","",K7*L7)</f>
        <v>67.72800000000001</v>
      </c>
      <c r="N7" s="21">
        <f>IF(D7="","",ROW(INDEX(Portsmouth,MATCH(D7,Code,0),2)))</f>
        <v>40</v>
      </c>
      <c r="O7" s="21">
        <f>IF(D7="","",COUNTIF($D$5:$D$139,D7))</f>
        <v>1</v>
      </c>
      <c r="P7" s="10"/>
      <c r="Q7">
        <v>21</v>
      </c>
      <c r="R7">
        <v>22</v>
      </c>
      <c r="S7" s="23">
        <v>175.81666666666666</v>
      </c>
      <c r="T7" s="16">
        <f>IF(R7="","",IF(TYPE(R7)=2,R7,(P7*60+Q7+(R7/60))))</f>
        <v>21.366666666666667</v>
      </c>
      <c r="U7" s="16">
        <v>269.4818136522172</v>
      </c>
      <c r="V7" s="17">
        <f>IF(T7="","",IF(TYPE(R7)=2,T7,T7/(M7*0.01)))</f>
        <v>31.54775966611544</v>
      </c>
      <c r="W7" s="24" t="e">
        <f>IF(R7="","",IF(TYPE(R7)=2,$C$2+1,MATCH(T7,S$5:S$989,0)))</f>
        <v>#N/A</v>
      </c>
      <c r="X7" s="24" t="e">
        <f>IF(R7="","",IF(TYPE(R7)=2,$C$2+1,MATCH(V7,U$5:U$989,0)))</f>
        <v>#N/A</v>
      </c>
      <c r="Y7" s="1">
        <v>3</v>
      </c>
    </row>
    <row r="8" spans="1:25" ht="12.75">
      <c r="A8" t="s">
        <v>49</v>
      </c>
      <c r="B8" t="s">
        <v>50</v>
      </c>
      <c r="C8">
        <v>2572</v>
      </c>
      <c r="D8" s="36" t="s">
        <v>45</v>
      </c>
      <c r="E8" s="11">
        <v>350</v>
      </c>
      <c r="F8" s="13"/>
      <c r="G8" s="14"/>
      <c r="H8" s="15" t="str">
        <f>IF(OR(D8="",I8="nl"),"",IF(J8&lt;70,"L4",IF(J8&lt;80,"L3",IF(J8&lt;90,"L2",IF(J8&lt;100,"L1",IF(J8&gt;130,"H3",IF(J8&gt;120,"H2",IF(J8&gt;110,"H1",""))))))))</f>
        <v>H1</v>
      </c>
      <c r="I8" s="12">
        <f>IF(D8="","",INDEX(Portsmouth,MATCH(D8,Code,0),3))</f>
        <v>308</v>
      </c>
      <c r="J8" s="12">
        <f>IF(D8="","",IF(I8="nl",100,100*E8/I8))</f>
        <v>113.63636363636364</v>
      </c>
      <c r="K8" s="15">
        <f>IF(D8="","",INDEX(Portsmouth,MATCH(D8,Code,0),$X$1+5))</f>
        <v>63.6</v>
      </c>
      <c r="L8" s="22">
        <f>IF(D8="","",IF(F8="",1,INDEX(Adjustment,MATCH(F8,A_Code,0),$X$1+3))*IF(G8="",1,INDEX(Adjustment,MATCH(G8,A_Code,0),$X$1+3))*IF(H8="",1,INDEX(Adjustment,MATCH(H8,A_Code,0),$X$1+3)))</f>
        <v>1.007</v>
      </c>
      <c r="M8" s="15">
        <f>IF(D8="","",K8*L8)</f>
        <v>64.0452</v>
      </c>
      <c r="N8" s="21">
        <f>IF(D8="","",ROW(INDEX(Portsmouth,MATCH(D8,Code,0),2)))</f>
        <v>48</v>
      </c>
      <c r="O8" s="21">
        <f>IF(D8="","",COUNTIF($D$5:$D$139,D8))</f>
        <v>2</v>
      </c>
      <c r="P8" s="10"/>
      <c r="Q8" s="11">
        <v>20</v>
      </c>
      <c r="R8" s="11">
        <v>41</v>
      </c>
      <c r="S8" s="23">
        <v>175.81666666666666</v>
      </c>
      <c r="T8" s="16">
        <f>IF(R8="","",IF(TYPE(R8)=2,R8,(P8*60+Q8+(R8/60))))</f>
        <v>20.683333333333334</v>
      </c>
      <c r="U8" s="16">
        <v>269.4818136522172</v>
      </c>
      <c r="V8" s="17">
        <f>IF(T8="","",IF(TYPE(R8)=2,T8,T8/(M8*0.01)))</f>
        <v>32.294900060165844</v>
      </c>
      <c r="W8" s="24" t="e">
        <f>IF(R8="","",IF(TYPE(R8)=2,$C$2+1,MATCH(T8,S$5:S$989,0)))</f>
        <v>#N/A</v>
      </c>
      <c r="X8" s="24" t="e">
        <f>IF(R8="","",IF(TYPE(R8)=2,$C$2+1,MATCH(V8,U$5:U$989,0)))</f>
        <v>#N/A</v>
      </c>
      <c r="Y8" s="1">
        <v>4</v>
      </c>
    </row>
    <row r="9" spans="1:25" ht="12.75">
      <c r="A9" t="s">
        <v>57</v>
      </c>
      <c r="B9" s="10"/>
      <c r="C9" s="36">
        <v>127</v>
      </c>
      <c r="D9" s="36" t="s">
        <v>62</v>
      </c>
      <c r="E9" s="11">
        <v>164</v>
      </c>
      <c r="F9" s="13"/>
      <c r="G9" s="14"/>
      <c r="H9" s="15" t="str">
        <f>IF(OR(D9="",I9="nl"),"",IF(J9&lt;70,"L4",IF(J9&lt;80,"L3",IF(J9&lt;90,"L2",IF(J9&lt;100,"L1",IF(J9&gt;130,"H3",IF(J9&gt;120,"H2",IF(J9&gt;110,"H1",""))))))))</f>
        <v>L1</v>
      </c>
      <c r="I9" s="12">
        <f>IF(D9="","",INDEX(Portsmouth,MATCH(D9,Code,0),3))</f>
        <v>165</v>
      </c>
      <c r="J9" s="12">
        <f>IF(D9="","",IF(I9="nl",100,100*E9/I9))</f>
        <v>99.39393939393939</v>
      </c>
      <c r="K9" s="15">
        <f>IF(D9="","",INDEX(Portsmouth,MATCH(D9,Code,0),$X$1+5))</f>
        <v>68</v>
      </c>
      <c r="L9" s="22">
        <f>IF(D9="","",IF(F9="",1,INDEX(Adjustment,MATCH(F9,A_Code,0),$X$1+3))*IF(G9="",1,INDEX(Adjustment,MATCH(G9,A_Code,0),$X$1+3))*IF(H9="",1,INDEX(Adjustment,MATCH(H9,A_Code,0),$X$1+3)))</f>
        <v>0.991</v>
      </c>
      <c r="M9" s="15">
        <f>IF(D9="","",K9*L9)</f>
        <v>67.388</v>
      </c>
      <c r="N9" s="21">
        <f>IF(D9="","",ROW(INDEX(Portsmouth,MATCH(D9,Code,0),2)))</f>
        <v>77</v>
      </c>
      <c r="O9" s="21">
        <f>IF(D9="","",COUNTIF($D$5:$D$139,D9))</f>
        <v>2</v>
      </c>
      <c r="P9" s="10"/>
      <c r="Q9">
        <v>23</v>
      </c>
      <c r="R9">
        <v>22</v>
      </c>
      <c r="S9" s="23">
        <v>175.81666666666666</v>
      </c>
      <c r="T9" s="16">
        <f>IF(R9="","",IF(TYPE(R9)=2,R9,(P9*60+Q9+(R9/60))))</f>
        <v>23.366666666666667</v>
      </c>
      <c r="U9" s="16">
        <v>269.4818136522172</v>
      </c>
      <c r="V9" s="17">
        <f>IF(T9="","",IF(TYPE(R9)=2,T9,T9/(M9*0.01)))</f>
        <v>34.67481846421717</v>
      </c>
      <c r="W9" s="24" t="e">
        <f>IF(R9="","",IF(TYPE(R9)=2,$C$2+1,MATCH(T9,S$5:S$989,0)))</f>
        <v>#N/A</v>
      </c>
      <c r="X9" s="24" t="e">
        <f>IF(R9="","",IF(TYPE(R9)=2,$C$2+1,MATCH(V9,U$5:U$989,0)))</f>
        <v>#N/A</v>
      </c>
      <c r="Y9" s="1">
        <v>5</v>
      </c>
    </row>
    <row r="10" spans="1:25" ht="12.75">
      <c r="A10" s="47" t="s">
        <v>47</v>
      </c>
      <c r="B10"/>
      <c r="C10">
        <v>40</v>
      </c>
      <c r="D10" s="36" t="s">
        <v>39</v>
      </c>
      <c r="E10" s="11"/>
      <c r="F10" s="13"/>
      <c r="G10" s="14"/>
      <c r="H10" s="15">
        <f>IF(OR(D10="",I10="nl"),"",IF(J10&lt;70,"L4",IF(J10&lt;80,"L3",IF(J10&lt;90,"L2",IF(J10&lt;100,"L1",IF(J10&gt;130,"H3",IF(J10&gt;120,"H2",IF(J10&gt;110,"H1",""))))))))</f>
      </c>
      <c r="I10" s="12" t="str">
        <f>IF(D10="","",INDEX(Portsmouth,MATCH(D10,Code,0),3))</f>
        <v>nl</v>
      </c>
      <c r="J10" s="12">
        <f>IF(D10="","",IF(I10="nl",100,100*E10/I10))</f>
        <v>100</v>
      </c>
      <c r="K10" s="15">
        <f>IF(D10="","",INDEX(Portsmouth,MATCH(D10,Code,0),$X$1+5))</f>
        <v>92.7</v>
      </c>
      <c r="L10" s="22">
        <f>IF(D10="","",IF(F10="",1,INDEX(Adjustment,MATCH(F10,A_Code,0),$X$1+3))*IF(G10="",1,INDEX(Adjustment,MATCH(G10,A_Code,0),$X$1+3))*IF(H10="",1,INDEX(Adjustment,MATCH(H10,A_Code,0),$X$1+3)))</f>
        <v>1</v>
      </c>
      <c r="M10" s="15">
        <f>IF(D10="","",K10*L10)</f>
        <v>92.7</v>
      </c>
      <c r="N10" s="21">
        <f>IF(D10="","",ROW(INDEX(Portsmouth,MATCH(D10,Code,0),2)))</f>
        <v>50</v>
      </c>
      <c r="O10" s="21">
        <f>IF(D10="","",COUNTIF($D$5:$D$139,D10))</f>
        <v>3</v>
      </c>
      <c r="P10" s="10"/>
      <c r="Q10">
        <v>32</v>
      </c>
      <c r="R10">
        <v>24</v>
      </c>
      <c r="S10" s="23">
        <v>175.81666666666666</v>
      </c>
      <c r="T10" s="16">
        <f>IF(R10="","",IF(TYPE(R10)=2,R10,(P10*60+Q10+(R10/60))))</f>
        <v>32.4</v>
      </c>
      <c r="U10" s="16">
        <v>269.4818136522172</v>
      </c>
      <c r="V10" s="17">
        <f>IF(T10="","",IF(TYPE(R10)=2,T10,T10/(M10*0.01)))</f>
        <v>34.95145631067961</v>
      </c>
      <c r="W10" s="24" t="e">
        <f>IF(R10="","",IF(TYPE(R10)=2,$C$2+1,MATCH(T10,S$5:S$989,0)))</f>
        <v>#N/A</v>
      </c>
      <c r="X10" s="24" t="e">
        <f>IF(R10="","",IF(TYPE(R10)=2,$C$2+1,MATCH(V10,U$5:U$989,0)))</f>
        <v>#N/A</v>
      </c>
      <c r="Y10" s="1">
        <v>6</v>
      </c>
    </row>
    <row r="11" spans="1:25" ht="12.75">
      <c r="A11" s="10" t="s">
        <v>58</v>
      </c>
      <c r="B11" s="10"/>
      <c r="C11" s="36"/>
      <c r="D11" s="36" t="s">
        <v>63</v>
      </c>
      <c r="E11" s="11"/>
      <c r="F11" s="13"/>
      <c r="G11" s="14"/>
      <c r="H11" s="15">
        <f>IF(OR(D11="",I11="nl"),"",IF(J11&lt;70,"L4",IF(J11&lt;80,"L3",IF(J11&lt;90,"L2",IF(J11&lt;100,"L1",IF(J11&gt;130,"H3",IF(J11&gt;120,"H2",IF(J11&gt;110,"H1",""))))))))</f>
      </c>
      <c r="I11" s="12" t="str">
        <f>IF(D11="","",INDEX(Portsmouth,MATCH(D11,Code,0),3))</f>
        <v>nl</v>
      </c>
      <c r="J11" s="12">
        <f>IF(D11="","",IF(I11="nl",100,100*E11/I11))</f>
        <v>100</v>
      </c>
      <c r="K11" s="15">
        <f>IF(D11="","",INDEX(Portsmouth,MATCH(D11,Code,0),$X$1+5))</f>
        <v>86.2</v>
      </c>
      <c r="L11" s="22">
        <f>IF(D11="","",IF(F11="",1,INDEX(Adjustment,MATCH(F11,A_Code,0),$X$1+3))*IF(G11="",1,INDEX(Adjustment,MATCH(G11,A_Code,0),$X$1+3))*IF(H11="",1,INDEX(Adjustment,MATCH(H11,A_Code,0),$X$1+3)))</f>
        <v>1</v>
      </c>
      <c r="M11" s="15">
        <f>IF(D11="","",K11*L11)</f>
        <v>86.2</v>
      </c>
      <c r="N11" s="21">
        <f>IF(D11="","",ROW(INDEX(Portsmouth,MATCH(D11,Code,0),2)))</f>
        <v>45</v>
      </c>
      <c r="O11" s="21">
        <f>IF(D11="","",COUNTIF($D$5:$D$139,D11))</f>
        <v>1</v>
      </c>
      <c r="P11" s="10"/>
      <c r="Q11">
        <v>30</v>
      </c>
      <c r="R11">
        <v>48</v>
      </c>
      <c r="S11" s="23">
        <v>175.81666666666666</v>
      </c>
      <c r="T11" s="16">
        <f>IF(R11="","",IF(TYPE(R11)=2,R11,(P11*60+Q11+(R11/60))))</f>
        <v>30.8</v>
      </c>
      <c r="U11" s="16">
        <v>269.4818136522172</v>
      </c>
      <c r="V11" s="17">
        <f>IF(T11="","",IF(TYPE(R11)=2,T11,T11/(M11*0.01)))</f>
        <v>35.73085846867749</v>
      </c>
      <c r="W11" s="24" t="e">
        <f>IF(R11="","",IF(TYPE(R11)=2,$C$2+1,MATCH(T11,S$5:S$989,0)))</f>
        <v>#N/A</v>
      </c>
      <c r="X11" s="24" t="e">
        <f>IF(R11="","",IF(TYPE(R11)=2,$C$2+1,MATCH(V11,U$5:U$989,0)))</f>
        <v>#N/A</v>
      </c>
      <c r="Y11" s="1">
        <v>7</v>
      </c>
    </row>
    <row r="12" spans="1:25" ht="12.75">
      <c r="A12" s="47" t="s">
        <v>64</v>
      </c>
      <c r="B12"/>
      <c r="C12">
        <v>6661</v>
      </c>
      <c r="D12" s="36" t="s">
        <v>25</v>
      </c>
      <c r="E12" s="11">
        <v>200</v>
      </c>
      <c r="F12" s="13"/>
      <c r="G12" s="14"/>
      <c r="H12" s="15" t="str">
        <f>IF(OR(D12="",I12="nl"),"",IF(J12&lt;70,"L4",IF(J12&lt;80,"L3",IF(J12&lt;90,"L2",IF(J12&lt;100,"L1",IF(J12&gt;130,"H3",IF(J12&gt;120,"H2",IF(J12&gt;110,"H1",""))))))))</f>
        <v>H2</v>
      </c>
      <c r="I12" s="12">
        <f>IF(D12="","",INDEX(Portsmouth,MATCH(D12,Code,0),3))</f>
        <v>160</v>
      </c>
      <c r="J12" s="12">
        <f>IF(D12="","",IF(I12="nl",100,100*E12/I12))</f>
        <v>125</v>
      </c>
      <c r="K12" s="15">
        <f>IF(D12="","",INDEX(Portsmouth,MATCH(D12,Code,0),$X$1+5))</f>
        <v>76.2</v>
      </c>
      <c r="L12" s="22">
        <f>IF(D12="","",IF(F12="",1,INDEX(Adjustment,MATCH(F12,A_Code,0),$X$1+3))*IF(G12="",1,INDEX(Adjustment,MATCH(G12,A_Code,0),$X$1+3))*IF(H12="",1,INDEX(Adjustment,MATCH(H12,A_Code,0),$X$1+3)))</f>
        <v>1.013</v>
      </c>
      <c r="M12" s="15">
        <f>IF(D12="","",K12*L12)</f>
        <v>77.19059999999999</v>
      </c>
      <c r="N12" s="21">
        <f>IF(D12="","",ROW(INDEX(Portsmouth,MATCH(D12,Code,0),2)))</f>
        <v>37</v>
      </c>
      <c r="O12" s="21">
        <f>IF(D12="","",COUNTIF($D$5:$D$139,D12))</f>
        <v>2</v>
      </c>
      <c r="P12" s="10"/>
      <c r="Q12">
        <v>28</v>
      </c>
      <c r="R12">
        <v>22</v>
      </c>
      <c r="S12" s="23">
        <v>175.81666666666666</v>
      </c>
      <c r="T12" s="16">
        <f>IF(R12="","",IF(TYPE(R12)=2,R12,(P12*60+Q12+(R12/60))))</f>
        <v>28.366666666666667</v>
      </c>
      <c r="U12" s="16">
        <v>269.4818136522172</v>
      </c>
      <c r="V12" s="17">
        <f>IF(T12="","",IF(TYPE(R12)=2,T12,T12/(M12*0.01)))</f>
        <v>36.74886147622466</v>
      </c>
      <c r="W12" s="24" t="e">
        <f>IF(R12="","",IF(TYPE(R12)=2,$C$2+1,MATCH(T12,S$5:S$989,0)))</f>
        <v>#N/A</v>
      </c>
      <c r="X12" s="24" t="e">
        <f>IF(R12="","",IF(TYPE(R12)=2,$C$2+1,MATCH(V12,U$5:U$989,0)))</f>
        <v>#N/A</v>
      </c>
      <c r="Y12" s="1">
        <v>8</v>
      </c>
    </row>
    <row r="13" spans="1:25" ht="12.75">
      <c r="A13" t="s">
        <v>48</v>
      </c>
      <c r="B13"/>
      <c r="C13" t="s">
        <v>53</v>
      </c>
      <c r="D13" s="36" t="s">
        <v>39</v>
      </c>
      <c r="E13" s="11"/>
      <c r="F13" s="13"/>
      <c r="G13" s="14"/>
      <c r="H13" s="15">
        <f>IF(OR(D13="",I13="nl"),"",IF(J13&lt;70,"L4",IF(J13&lt;80,"L3",IF(J13&lt;90,"L2",IF(J13&lt;100,"L1",IF(J13&gt;130,"H3",IF(J13&gt;120,"H2",IF(J13&gt;110,"H1",""))))))))</f>
      </c>
      <c r="I13" s="12" t="str">
        <f>IF(D13="","",INDEX(Portsmouth,MATCH(D13,Code,0),3))</f>
        <v>nl</v>
      </c>
      <c r="J13" s="12">
        <f>IF(D13="","",IF(I13="nl",100,100*E13/I13))</f>
        <v>100</v>
      </c>
      <c r="K13" s="15">
        <f>IF(D13="","",INDEX(Portsmouth,MATCH(D13,Code,0),$X$1+5))</f>
        <v>92.7</v>
      </c>
      <c r="L13" s="22">
        <f>IF(D13="","",IF(F13="",1,INDEX(Adjustment,MATCH(F13,A_Code,0),$X$1+3))*IF(G13="",1,INDEX(Adjustment,MATCH(G13,A_Code,0),$X$1+3))*IF(H13="",1,INDEX(Adjustment,MATCH(H13,A_Code,0),$X$1+3)))</f>
        <v>1</v>
      </c>
      <c r="M13" s="15">
        <f>IF(D13="","",K13*L13)</f>
        <v>92.7</v>
      </c>
      <c r="N13" s="21">
        <f>IF(D13="","",ROW(INDEX(Portsmouth,MATCH(D13,Code,0),2)))</f>
        <v>50</v>
      </c>
      <c r="O13" s="21">
        <f>IF(D13="","",COUNTIF($D$5:$D$139,D13))</f>
        <v>3</v>
      </c>
      <c r="P13" s="10"/>
      <c r="Q13">
        <v>35</v>
      </c>
      <c r="R13">
        <v>16</v>
      </c>
      <c r="S13" s="23">
        <v>175.81666666666666</v>
      </c>
      <c r="T13" s="16">
        <f>IF(R13="","",IF(TYPE(R13)=2,R13,(P13*60+Q13+(R13/60))))</f>
        <v>35.266666666666666</v>
      </c>
      <c r="U13" s="16">
        <v>269.4818136522172</v>
      </c>
      <c r="V13" s="17">
        <f>IF(T13="","",IF(TYPE(R13)=2,T13,T13/(M13*0.01)))</f>
        <v>38.043869111830276</v>
      </c>
      <c r="W13" s="24" t="e">
        <f>IF(R13="","",IF(TYPE(R13)=2,$C$2+1,MATCH(T13,S$5:S$989,0)))</f>
        <v>#N/A</v>
      </c>
      <c r="X13" s="24" t="e">
        <f>IF(R13="","",IF(TYPE(R13)=2,$C$2+1,MATCH(V13,U$5:U$989,0)))</f>
        <v>#N/A</v>
      </c>
      <c r="Y13" s="1">
        <v>9</v>
      </c>
    </row>
    <row r="14" spans="1:25" ht="12.75">
      <c r="A14" t="s">
        <v>52</v>
      </c>
      <c r="B14" t="s">
        <v>60</v>
      </c>
      <c r="C14">
        <v>128</v>
      </c>
      <c r="D14" s="36" t="s">
        <v>66</v>
      </c>
      <c r="E14" s="11">
        <v>330</v>
      </c>
      <c r="F14" s="13"/>
      <c r="G14" s="14"/>
      <c r="H14" s="15">
        <f>IF(OR(D14="",I14="nl"),"",IF(J14&lt;70,"L4",IF(J14&lt;80,"L3",IF(J14&lt;90,"L2",IF(J14&lt;100,"L1",IF(J14&gt;130,"H3",IF(J14&gt;120,"H2",IF(J14&gt;110,"H1",""))))))))</f>
      </c>
      <c r="I14" s="12">
        <f>IF(D14="","",INDEX(Portsmouth,MATCH(D14,Code,0),3))</f>
        <v>325</v>
      </c>
      <c r="J14" s="12">
        <f>IF(D14="","",IF(I14="nl",100,100*E14/I14))</f>
        <v>101.53846153846153</v>
      </c>
      <c r="K14" s="15">
        <f>IF(D14="","",INDEX(Portsmouth,MATCH(D14,Code,0),$X$1+5))</f>
        <v>60.2</v>
      </c>
      <c r="L14" s="22">
        <f>IF(D14="","",IF(F14="",1,INDEX(Adjustment,MATCH(F14,A_Code,0),$X$1+3))*IF(G14="",1,INDEX(Adjustment,MATCH(G14,A_Code,0),$X$1+3))*IF(H14="",1,INDEX(Adjustment,MATCH(H14,A_Code,0),$X$1+3)))</f>
        <v>1</v>
      </c>
      <c r="M14" s="15">
        <f>IF(D14="","",K14*L14)</f>
        <v>60.2</v>
      </c>
      <c r="N14" s="21">
        <f>IF(D14="","",ROW(INDEX(Portsmouth,MATCH(D14,Code,0),2)))</f>
        <v>80</v>
      </c>
      <c r="O14" s="21">
        <f>IF(D14="","",COUNTIF($D$5:$D$139,D14))</f>
        <v>1</v>
      </c>
      <c r="P14" s="10"/>
      <c r="Q14">
        <v>23</v>
      </c>
      <c r="R14">
        <v>37</v>
      </c>
      <c r="S14" s="23">
        <v>175.81666666666666</v>
      </c>
      <c r="T14" s="16">
        <f>IF(R14="","",IF(TYPE(R14)=2,R14,(P14*60+Q14+(R14/60))))</f>
        <v>23.616666666666667</v>
      </c>
      <c r="U14" s="16">
        <v>269.4818136522172</v>
      </c>
      <c r="V14" s="17">
        <f>IF(T14="","",IF(TYPE(R14)=2,T14,T14/(M14*0.01)))</f>
        <v>39.23034330011074</v>
      </c>
      <c r="W14" s="24" t="e">
        <f>IF(R14="","",IF(TYPE(R14)=2,$C$2+1,MATCH(T14,S$5:S$989,0)))</f>
        <v>#N/A</v>
      </c>
      <c r="X14" s="24" t="e">
        <f>IF(R14="","",IF(TYPE(R14)=2,$C$2+1,MATCH(V14,U$5:U$989,0)))</f>
        <v>#N/A</v>
      </c>
      <c r="Y14" s="1">
        <v>10</v>
      </c>
    </row>
    <row r="15" spans="1:25" ht="12.75">
      <c r="A15" t="s">
        <v>30</v>
      </c>
      <c r="B15" s="10"/>
      <c r="C15" s="36"/>
      <c r="D15" s="36" t="s">
        <v>39</v>
      </c>
      <c r="E15" s="11">
        <v>150</v>
      </c>
      <c r="F15" s="13"/>
      <c r="G15" s="14"/>
      <c r="H15" s="15">
        <f>IF(OR(D15="",I15="nl"),"",IF(J15&lt;70,"L4",IF(J15&lt;80,"L3",IF(J15&lt;90,"L2",IF(J15&lt;100,"L1",IF(J15&gt;130,"H3",IF(J15&gt;120,"H2",IF(J15&gt;110,"H1",""))))))))</f>
      </c>
      <c r="I15" s="12" t="str">
        <f>IF(D15="","",INDEX(Portsmouth,MATCH(D15,Code,0),3))</f>
        <v>nl</v>
      </c>
      <c r="J15" s="12">
        <f>IF(D15="","",IF(I15="nl",100,100*E15/I15))</f>
        <v>100</v>
      </c>
      <c r="K15" s="15">
        <f>IF(D15="","",INDEX(Portsmouth,MATCH(D15,Code,0),$X$1+5))</f>
        <v>92.7</v>
      </c>
      <c r="L15" s="22">
        <f>IF(D15="","",IF(F15="",1,INDEX(Adjustment,MATCH(F15,A_Code,0),$X$1+3))*IF(G15="",1,INDEX(Adjustment,MATCH(G15,A_Code,0),$X$1+3))*IF(H15="",1,INDEX(Adjustment,MATCH(H15,A_Code,0),$X$1+3)))</f>
        <v>1</v>
      </c>
      <c r="M15" s="15">
        <f>IF(D15="","",K15*L15)</f>
        <v>92.7</v>
      </c>
      <c r="N15" s="21">
        <f>IF(D15="","",ROW(INDEX(Portsmouth,MATCH(D15,Code,0),2)))</f>
        <v>50</v>
      </c>
      <c r="O15" s="21">
        <f>IF(D15="","",COUNTIF($D$5:$D$139,D15))</f>
        <v>3</v>
      </c>
      <c r="P15" s="10"/>
      <c r="Q15">
        <v>36</v>
      </c>
      <c r="R15">
        <v>38</v>
      </c>
      <c r="S15" s="23">
        <v>175.81666666666666</v>
      </c>
      <c r="T15" s="16">
        <f>IF(R15="","",IF(TYPE(R15)=2,R15,(P15*60+Q15+(R15/60))))</f>
        <v>36.63333333333333</v>
      </c>
      <c r="U15" s="16">
        <v>269.4818136522172</v>
      </c>
      <c r="V15" s="17">
        <f>IF(T15="","",IF(TYPE(R15)=2,T15,T15/(M15*0.01)))</f>
        <v>39.51815893563466</v>
      </c>
      <c r="W15" s="24" t="e">
        <f>IF(R15="","",IF(TYPE(R15)=2,$C$2+1,MATCH(T15,S$5:S$989,0)))</f>
        <v>#N/A</v>
      </c>
      <c r="X15" s="24" t="e">
        <f>IF(R15="","",IF(TYPE(R15)=2,$C$2+1,MATCH(V15,U$5:U$989,0)))</f>
        <v>#N/A</v>
      </c>
      <c r="Y15" s="1">
        <v>11</v>
      </c>
    </row>
    <row r="16" spans="1:25" ht="12.75">
      <c r="A16" s="47" t="s">
        <v>29</v>
      </c>
      <c r="B16" t="s">
        <v>56</v>
      </c>
      <c r="C16">
        <v>5915</v>
      </c>
      <c r="D16" s="36" t="s">
        <v>28</v>
      </c>
      <c r="E16" s="11">
        <v>370</v>
      </c>
      <c r="F16" s="13"/>
      <c r="G16" s="14"/>
      <c r="H16" s="15" t="str">
        <f>IF(OR(D16="",I16="nl"),"",IF(J16&lt;70,"L4",IF(J16&lt;80,"L3",IF(J16&lt;90,"L2",IF(J16&lt;100,"L1",IF(J16&gt;130,"H3",IF(J16&gt;120,"H2",IF(J16&gt;110,"H1",""))))))))</f>
        <v>H2</v>
      </c>
      <c r="I16" s="12">
        <f>IF(D16="","",INDEX(Portsmouth,MATCH(D16,Code,0),3))</f>
        <v>285</v>
      </c>
      <c r="J16" s="12">
        <f>IF(D16="","",IF(I16="nl",100,100*E16/I16))</f>
        <v>129.82456140350877</v>
      </c>
      <c r="K16" s="15">
        <f>IF(D16="","",INDEX(Portsmouth,MATCH(D16,Code,0),$X$1+5))</f>
        <v>78.7</v>
      </c>
      <c r="L16" s="22">
        <f>IF(D16="","",IF(F16="",1,INDEX(Adjustment,MATCH(F16,A_Code,0),$X$1+3))*IF(G16="",1,INDEX(Adjustment,MATCH(G16,A_Code,0),$X$1+3))*IF(H16="",1,INDEX(Adjustment,MATCH(H16,A_Code,0),$X$1+3)))</f>
        <v>1.013</v>
      </c>
      <c r="M16" s="15">
        <f>IF(D16="","",K16*L16)</f>
        <v>79.72309999999999</v>
      </c>
      <c r="N16" s="21">
        <f>IF(D16="","",ROW(INDEX(Portsmouth,MATCH(D16,Code,0),2)))</f>
        <v>36</v>
      </c>
      <c r="O16" s="21">
        <f>IF(D16="","",COUNTIF($D$5:$D$139,D16))</f>
        <v>1</v>
      </c>
      <c r="P16" s="10"/>
      <c r="Q16" s="11">
        <v>32</v>
      </c>
      <c r="R16" s="11">
        <v>8</v>
      </c>
      <c r="S16" s="23">
        <v>175.81666666666666</v>
      </c>
      <c r="T16" s="16">
        <f>IF(R16="","",IF(TYPE(R16)=2,R16,(P16*60+Q16+(R16/60))))</f>
        <v>32.13333333333333</v>
      </c>
      <c r="U16" s="16">
        <v>269.4818136522172</v>
      </c>
      <c r="V16" s="17">
        <f>IF(T16="","",IF(TYPE(R16)=2,T16,T16/(M16*0.01)))</f>
        <v>40.306176419799705</v>
      </c>
      <c r="W16" s="24" t="e">
        <f>IF(R16="","",IF(TYPE(R16)=2,$C$2+1,MATCH(T16,S$5:S$989,0)))</f>
        <v>#N/A</v>
      </c>
      <c r="X16" s="24" t="e">
        <f>IF(R16="","",IF(TYPE(R16)=2,$C$2+1,MATCH(V16,U$5:U$989,0)))</f>
        <v>#N/A</v>
      </c>
      <c r="Y16" s="1">
        <v>12</v>
      </c>
    </row>
    <row r="17" spans="1:25" ht="12.75">
      <c r="A17" s="10" t="s">
        <v>40</v>
      </c>
      <c r="B17" s="10"/>
      <c r="C17" s="36">
        <v>723</v>
      </c>
      <c r="D17" s="36" t="s">
        <v>62</v>
      </c>
      <c r="E17" s="11">
        <v>175</v>
      </c>
      <c r="F17" s="13"/>
      <c r="G17" s="14"/>
      <c r="H17" s="15">
        <f>IF(OR(D17="",I17="nl"),"",IF(J17&lt;70,"L4",IF(J17&lt;80,"L3",IF(J17&lt;90,"L2",IF(J17&lt;100,"L1",IF(J17&gt;130,"H3",IF(J17&gt;120,"H2",IF(J17&gt;110,"H1",""))))))))</f>
      </c>
      <c r="I17" s="12">
        <f>IF(D17="","",INDEX(Portsmouth,MATCH(D17,Code,0),3))</f>
        <v>165</v>
      </c>
      <c r="J17" s="12">
        <f>IF(D17="","",IF(I17="nl",100,100*E17/I17))</f>
        <v>106.06060606060606</v>
      </c>
      <c r="K17" s="15">
        <f>IF(D17="","",INDEX(Portsmouth,MATCH(D17,Code,0),$X$1+5))</f>
        <v>68</v>
      </c>
      <c r="L17" s="22">
        <f>IF(D17="","",IF(F17="",1,INDEX(Adjustment,MATCH(F17,A_Code,0),$X$1+3))*IF(G17="",1,INDEX(Adjustment,MATCH(G17,A_Code,0),$X$1+3))*IF(H17="",1,INDEX(Adjustment,MATCH(H17,A_Code,0),$X$1+3)))</f>
        <v>1</v>
      </c>
      <c r="M17" s="15">
        <f>IF(D17="","",K17*L17)</f>
        <v>68</v>
      </c>
      <c r="N17" s="21">
        <f>IF(D17="","",ROW(INDEX(Portsmouth,MATCH(D17,Code,0),2)))</f>
        <v>77</v>
      </c>
      <c r="O17" s="21">
        <f>IF(D17="","",COUNTIF($D$5:$D$139,D17))</f>
        <v>2</v>
      </c>
      <c r="P17" s="10"/>
      <c r="Q17">
        <v>28</v>
      </c>
      <c r="R17">
        <v>23</v>
      </c>
      <c r="S17" s="23">
        <v>175.81666666666666</v>
      </c>
      <c r="T17" s="16">
        <f>IF(R17="","",IF(TYPE(R17)=2,R17,(P17*60+Q17+(R17/60))))</f>
        <v>28.383333333333333</v>
      </c>
      <c r="U17" s="16">
        <v>269.4818136522172</v>
      </c>
      <c r="V17" s="17">
        <f>IF(T17="","",IF(TYPE(R17)=2,T17,T17/(M17*0.01)))</f>
        <v>41.74019607843137</v>
      </c>
      <c r="W17" s="24" t="e">
        <f>IF(R17="","",IF(TYPE(R17)=2,$C$2+1,MATCH(T17,S$5:S$989,0)))</f>
        <v>#N/A</v>
      </c>
      <c r="X17" s="24" t="e">
        <f>IF(R17="","",IF(TYPE(R17)=2,$C$2+1,MATCH(V17,U$5:U$989,0)))</f>
        <v>#N/A</v>
      </c>
      <c r="Y17" s="1">
        <v>13</v>
      </c>
    </row>
    <row r="18" spans="1:25" ht="12.75">
      <c r="A18" s="47" t="s">
        <v>51</v>
      </c>
      <c r="B18"/>
      <c r="C18">
        <v>3</v>
      </c>
      <c r="D18" s="36" t="s">
        <v>41</v>
      </c>
      <c r="E18" s="11">
        <v>180</v>
      </c>
      <c r="F18" s="13"/>
      <c r="G18" s="14"/>
      <c r="H18" s="15" t="str">
        <f>IF(OR(D18="",I18="nl"),"",IF(J18&lt;70,"L4",IF(J18&lt;80,"L3",IF(J18&lt;90,"L2",IF(J18&lt;100,"L1",IF(J18&gt;130,"H3",IF(J18&gt;120,"H2",IF(J18&gt;110,"H1",""))))))))</f>
        <v>L4</v>
      </c>
      <c r="I18" s="12">
        <f>IF(D18="","",INDEX(Portsmouth,MATCH(D18,Code,0),3))</f>
        <v>260</v>
      </c>
      <c r="J18" s="12">
        <f>IF(D18="","",IF(I18="nl",100,100*E18/I18))</f>
        <v>69.23076923076923</v>
      </c>
      <c r="K18" s="15">
        <f>IF(D18="","",INDEX(Portsmouth,MATCH(D18,Code,0),$X$1+5))</f>
        <v>78.5</v>
      </c>
      <c r="L18" s="22">
        <f>IF(D18="","",IF(F18="",1,INDEX(Adjustment,MATCH(F18,A_Code,0),$X$1+3))*IF(G18="",1,INDEX(Adjustment,MATCH(G18,A_Code,0),$X$1+3))*IF(H18="",1,INDEX(Adjustment,MATCH(H18,A_Code,0),$X$1+3)))</f>
        <v>0.97</v>
      </c>
      <c r="M18" s="15">
        <f>IF(D18="","",K18*L18)</f>
        <v>76.145</v>
      </c>
      <c r="N18" s="21">
        <f>IF(D18="","",ROW(INDEX(Portsmouth,MATCH(D18,Code,0),2)))</f>
        <v>63</v>
      </c>
      <c r="O18" s="21">
        <f>IF(D18="","",COUNTIF($D$5:$D$139,D18))</f>
        <v>1</v>
      </c>
      <c r="P18" s="10"/>
      <c r="Q18">
        <v>35</v>
      </c>
      <c r="R18">
        <v>50</v>
      </c>
      <c r="S18" s="23">
        <v>175.81666666666666</v>
      </c>
      <c r="T18" s="16">
        <f>IF(R18="","",IF(TYPE(R18)=2,R18,(P18*60+Q18+(R18/60))))</f>
        <v>35.833333333333336</v>
      </c>
      <c r="U18" s="16">
        <v>269.4818136522172</v>
      </c>
      <c r="V18" s="17">
        <f>IF(T18="","",IF(TYPE(R18)=2,T18,T18/(M18*0.01)))</f>
        <v>47.05933854269268</v>
      </c>
      <c r="W18" s="24" t="e">
        <f>IF(R18="","",IF(TYPE(R18)=2,$C$2+1,MATCH(T18,S$5:S$989,0)))</f>
        <v>#N/A</v>
      </c>
      <c r="X18" s="24" t="e">
        <f>IF(R18="","",IF(TYPE(R18)=2,$C$2+1,MATCH(V18,U$5:U$989,0)))</f>
        <v>#N/A</v>
      </c>
      <c r="Y18" s="1">
        <v>14</v>
      </c>
    </row>
    <row r="19" spans="1:24" ht="12.75">
      <c r="A19"/>
      <c r="B19"/>
      <c r="C19"/>
      <c r="D19" s="36"/>
      <c r="E19" s="11"/>
      <c r="F19" s="13"/>
      <c r="G19" s="14"/>
      <c r="H19" s="15">
        <f>IF(OR(D19="",I19="nl"),"",IF(J19&lt;70,"L4",IF(J19&lt;80,"L3",IF(J19&lt;90,"L2",IF(J19&lt;100,"L1",IF(J19&gt;130,"H3",IF(J19&gt;120,"H2",IF(J19&gt;110,"H1",""))))))))</f>
      </c>
      <c r="I19" s="12">
        <f>IF(D19="","",INDEX(Portsmouth,MATCH(D19,Code,0),3))</f>
      </c>
      <c r="J19" s="12">
        <f>IF(D19="","",IF(I19="nl",100,100*E19/I19))</f>
      </c>
      <c r="K19" s="15">
        <f>IF(D19="","",INDEX(Portsmouth,MATCH(D19,Code,0),$X$1+5))</f>
      </c>
      <c r="L19" s="22">
        <f>IF(D19="","",IF(F19="",1,INDEX(Adjustment,MATCH(F19,A_Code,0),$X$1+3))*IF(G19="",1,INDEX(Adjustment,MATCH(G19,A_Code,0),$X$1+3))*IF(H19="",1,INDEX(Adjustment,MATCH(H19,A_Code,0),$X$1+3)))</f>
      </c>
      <c r="M19" s="15">
        <f>IF(D19="","",K19*L19)</f>
      </c>
      <c r="N19" s="21">
        <f>IF(D19="","",ROW(INDEX(Portsmouth,MATCH(D19,Code,0),2)))</f>
      </c>
      <c r="O19" s="21">
        <f>IF(D19="","",COUNTIF($D$5:$D$139,D19))</f>
      </c>
      <c r="P19" s="10"/>
      <c r="Q19"/>
      <c r="R19"/>
      <c r="S19" s="23">
        <v>175.81666666666666</v>
      </c>
      <c r="T19" s="16">
        <f>IF(R19="","",IF(TYPE(R19)=2,R19,(P19*60+Q19+(R19/60))))</f>
      </c>
      <c r="U19" s="16">
        <v>269.4818136522172</v>
      </c>
      <c r="V19" s="17">
        <f>IF(T19="","",IF(TYPE(R19)=2,T19,T19/(M19*0.01)))</f>
      </c>
      <c r="W19" s="24">
        <f>IF(R19="","",IF(TYPE(R19)=2,$C$2+1,MATCH(T19,S$5:S$989,0)))</f>
      </c>
      <c r="X19" s="24">
        <f>IF(R19="","",IF(TYPE(R19)=2,$C$2+1,MATCH(V19,U$5:U$989,0)))</f>
      </c>
    </row>
    <row r="20" spans="1:24" ht="12.75">
      <c r="A20"/>
      <c r="B20"/>
      <c r="C20"/>
      <c r="D20" s="36"/>
      <c r="E20" s="11"/>
      <c r="F20" s="13"/>
      <c r="G20" s="14"/>
      <c r="H20" s="15">
        <f>IF(OR(D20="",I20="nl"),"",IF(J20&lt;70,"L4",IF(J20&lt;80,"L3",IF(J20&lt;90,"L2",IF(J20&lt;100,"L1",IF(J20&gt;130,"H3",IF(J20&gt;120,"H2",IF(J20&gt;110,"H1",""))))))))</f>
      </c>
      <c r="I20" s="12">
        <f>IF(D20="","",INDEX(Portsmouth,MATCH(D20,Code,0),3))</f>
      </c>
      <c r="J20" s="12">
        <f>IF(D20="","",IF(I20="nl",100,100*E20/I20))</f>
      </c>
      <c r="K20" s="15">
        <f>IF(D20="","",INDEX(Portsmouth,MATCH(D20,Code,0),$X$1+5))</f>
      </c>
      <c r="L20" s="22">
        <f>IF(D20="","",IF(F20="",1,INDEX(Adjustment,MATCH(F20,A_Code,0),$X$1+3))*IF(G20="",1,INDEX(Adjustment,MATCH(G20,A_Code,0),$X$1+3))*IF(H20="",1,INDEX(Adjustment,MATCH(H20,A_Code,0),$X$1+3)))</f>
      </c>
      <c r="M20" s="15">
        <f>IF(D20="","",K20*L20)</f>
      </c>
      <c r="N20" s="21">
        <f>IF(D20="","",ROW(INDEX(Portsmouth,MATCH(D20,Code,0),2)))</f>
      </c>
      <c r="O20" s="21">
        <f>IF(D20="","",COUNTIF($D$5:$D$139,D20))</f>
      </c>
      <c r="P20" s="10"/>
      <c r="Q20"/>
      <c r="R20"/>
      <c r="S20" s="23">
        <v>175.81666666666666</v>
      </c>
      <c r="T20" s="16">
        <f>IF(R20="","",IF(TYPE(R20)=2,R20,(P20*60+Q20+(R20/60))))</f>
      </c>
      <c r="U20" s="16">
        <v>269.4818136522172</v>
      </c>
      <c r="V20" s="17">
        <f>IF(T20="","",IF(TYPE(R20)=2,T20,T20/(M20*0.01)))</f>
      </c>
      <c r="W20" s="24">
        <f>IF(R20="","",IF(TYPE(R20)=2,$C$2+1,MATCH(T20,S$5:S$989,0)))</f>
      </c>
      <c r="X20" s="24">
        <f>IF(R20="","",IF(TYPE(R20)=2,$C$2+1,MATCH(V20,U$5:U$989,0)))</f>
      </c>
    </row>
    <row r="21" spans="1:24" ht="12.75">
      <c r="A21"/>
      <c r="B21"/>
      <c r="C21"/>
      <c r="D21" s="36"/>
      <c r="E21" s="11"/>
      <c r="F21" s="13"/>
      <c r="G21" s="14"/>
      <c r="H21" s="15">
        <f>IF(OR(D21="",I21="nl"),"",IF(J21&lt;70,"L4",IF(J21&lt;80,"L3",IF(J21&lt;90,"L2",IF(J21&lt;100,"L1",IF(J21&gt;130,"H3",IF(J21&gt;120,"H2",IF(J21&gt;110,"H1",""))))))))</f>
      </c>
      <c r="I21" s="12">
        <f>IF(D21="","",INDEX(Portsmouth,MATCH(D21,Code,0),3))</f>
      </c>
      <c r="J21" s="12">
        <f>IF(D21="","",IF(I21="nl",100,100*E21/I21))</f>
      </c>
      <c r="K21" s="15">
        <f>IF(D21="","",INDEX(Portsmouth,MATCH(D21,Code,0),$X$1+5))</f>
      </c>
      <c r="L21" s="22">
        <f>IF(D21="","",IF(F21="",1,INDEX(Adjustment,MATCH(F21,A_Code,0),$X$1+3))*IF(G21="",1,INDEX(Adjustment,MATCH(G21,A_Code,0),$X$1+3))*IF(H21="",1,INDEX(Adjustment,MATCH(H21,A_Code,0),$X$1+3)))</f>
      </c>
      <c r="M21" s="15">
        <f>IF(D21="","",K21*L21)</f>
      </c>
      <c r="N21" s="21">
        <f>IF(D21="","",ROW(INDEX(Portsmouth,MATCH(D21,Code,0),2)))</f>
      </c>
      <c r="O21" s="21">
        <f>IF(D21="","",COUNTIF($D$5:$D$139,D21))</f>
      </c>
      <c r="P21" s="10"/>
      <c r="Q21" s="11"/>
      <c r="R21" s="11"/>
      <c r="S21" s="23">
        <v>175.81666666666666</v>
      </c>
      <c r="T21" s="16">
        <f>IF(R21="","",IF(TYPE(R21)=2,R21,(P21*60+Q21+(R21/60))))</f>
      </c>
      <c r="U21" s="16">
        <v>269.4818136522172</v>
      </c>
      <c r="V21" s="17">
        <f>IF(T21="","",IF(TYPE(R21)=2,T21,T21/(M21*0.01)))</f>
      </c>
      <c r="W21" s="24">
        <f>IF(R21="","",IF(TYPE(R21)=2,$C$2+1,MATCH(T21,S$5:S$989,0)))</f>
      </c>
      <c r="X21" s="24">
        <f>IF(R21="","",IF(TYPE(R21)=2,$C$2+1,MATCH(V21,U$5:U$989,0)))</f>
      </c>
    </row>
    <row r="22" spans="1:24" ht="12.75">
      <c r="A22" s="48"/>
      <c r="B22" s="10"/>
      <c r="C22" s="36"/>
      <c r="D22" s="36"/>
      <c r="E22" s="11"/>
      <c r="F22" s="13"/>
      <c r="G22" s="14"/>
      <c r="H22" s="15">
        <f aca="true" t="shared" si="0" ref="H22:H51">IF(OR(D22="",I22="nl"),"",IF(J22&lt;70,"L4",IF(J22&lt;80,"L3",IF(J22&lt;90,"L2",IF(J22&lt;100,"L1",IF(J22&gt;130,"H3",IF(J22&gt;120,"H2",IF(J22&gt;110,"H1",""))))))))</f>
      </c>
      <c r="I22" s="12">
        <f aca="true" t="shared" si="1" ref="I22:I51">IF(D22="","",INDEX(Portsmouth,MATCH(D22,Code,0),3))</f>
      </c>
      <c r="J22" s="12">
        <f aca="true" t="shared" si="2" ref="J22:J51">IF(D22="","",IF(I22="nl",100,100*E22/I22))</f>
      </c>
      <c r="K22" s="15">
        <f aca="true" t="shared" si="3" ref="K22:K51">IF(D22="","",INDEX(Portsmouth,MATCH(D22,Code,0),$X$1+5))</f>
      </c>
      <c r="L22" s="22">
        <f aca="true" t="shared" si="4" ref="L22:L51">IF(D22="","",IF(F22="",1,INDEX(Adjustment,MATCH(F22,A_Code,0),$X$1+3))*IF(G22="",1,INDEX(Adjustment,MATCH(G22,A_Code,0),$X$1+3))*IF(H22="",1,INDEX(Adjustment,MATCH(H22,A_Code,0),$X$1+3)))</f>
      </c>
      <c r="M22" s="15">
        <f aca="true" t="shared" si="5" ref="M22:M51">IF(D22="","",K22*L22)</f>
      </c>
      <c r="N22" s="21">
        <f aca="true" t="shared" si="6" ref="N22:N51">IF(D22="","",ROW(INDEX(Portsmouth,MATCH(D22,Code,0),2)))</f>
      </c>
      <c r="O22" s="21">
        <f aca="true" t="shared" si="7" ref="O22:O51">IF(D22="","",COUNTIF($D$5:$D$139,D22))</f>
      </c>
      <c r="P22" s="10"/>
      <c r="Q22" s="11"/>
      <c r="R22" s="11"/>
      <c r="S22" s="23">
        <v>175.81666666666666</v>
      </c>
      <c r="T22" s="16">
        <f aca="true" t="shared" si="8" ref="T22:T51">IF(R22="","",IF(TYPE(R22)=2,R22,(P22*60+Q22+(R22/60))))</f>
      </c>
      <c r="U22" s="16">
        <v>269.4818136522172</v>
      </c>
      <c r="V22" s="17">
        <f aca="true" t="shared" si="9" ref="V22:V51">IF(T22="","",IF(TYPE(R22)=2,T22,T22/(M22*0.01)))</f>
      </c>
      <c r="W22" s="24">
        <f aca="true" t="shared" si="10" ref="W22:W51">IF(R22="","",IF(TYPE(R22)=2,$C$2+1,MATCH(T22,S$5:S$989,0)))</f>
      </c>
      <c r="X22" s="24">
        <f aca="true" t="shared" si="11" ref="X22:X51">IF(R22="","",IF(TYPE(R22)=2,$C$2+1,MATCH(V22,U$5:U$989,0)))</f>
      </c>
    </row>
    <row r="23" spans="1:24" ht="12.75">
      <c r="A23" s="48"/>
      <c r="B23" s="10"/>
      <c r="C23" s="36"/>
      <c r="D23" s="36"/>
      <c r="E23" s="11"/>
      <c r="F23" s="13"/>
      <c r="G23" s="14"/>
      <c r="H23" s="15">
        <f t="shared" si="0"/>
      </c>
      <c r="I23" s="12">
        <f t="shared" si="1"/>
      </c>
      <c r="J23" s="12">
        <f t="shared" si="2"/>
      </c>
      <c r="K23" s="15">
        <f t="shared" si="3"/>
      </c>
      <c r="L23" s="22">
        <f t="shared" si="4"/>
      </c>
      <c r="M23" s="15">
        <f t="shared" si="5"/>
      </c>
      <c r="N23" s="21">
        <f t="shared" si="6"/>
      </c>
      <c r="O23" s="21">
        <f t="shared" si="7"/>
      </c>
      <c r="P23" s="10"/>
      <c r="Q23" s="11"/>
      <c r="R23" s="11"/>
      <c r="S23" s="23">
        <v>175.81666666666666</v>
      </c>
      <c r="T23" s="16">
        <f t="shared" si="8"/>
      </c>
      <c r="U23" s="16">
        <v>269.4818136522172</v>
      </c>
      <c r="V23" s="17">
        <f t="shared" si="9"/>
      </c>
      <c r="W23" s="24">
        <f t="shared" si="10"/>
      </c>
      <c r="X23" s="24">
        <f t="shared" si="11"/>
      </c>
    </row>
    <row r="24" spans="1:24" ht="12.75">
      <c r="A24" s="10"/>
      <c r="B24" s="10"/>
      <c r="C24" s="36"/>
      <c r="D24" s="36"/>
      <c r="E24" s="11"/>
      <c r="F24" s="13"/>
      <c r="G24" s="14"/>
      <c r="H24" s="15">
        <f t="shared" si="0"/>
      </c>
      <c r="I24" s="12">
        <f t="shared" si="1"/>
      </c>
      <c r="J24" s="12">
        <f t="shared" si="2"/>
      </c>
      <c r="K24" s="15">
        <f t="shared" si="3"/>
      </c>
      <c r="L24" s="22">
        <f t="shared" si="4"/>
      </c>
      <c r="M24" s="15">
        <f t="shared" si="5"/>
      </c>
      <c r="N24" s="21">
        <f t="shared" si="6"/>
      </c>
      <c r="O24" s="21">
        <f t="shared" si="7"/>
      </c>
      <c r="P24" s="10"/>
      <c r="Q24" s="11"/>
      <c r="R24" s="11"/>
      <c r="S24" s="23">
        <v>175.81666666666666</v>
      </c>
      <c r="T24" s="16">
        <f t="shared" si="8"/>
      </c>
      <c r="U24" s="16">
        <v>269.4818136522172</v>
      </c>
      <c r="V24" s="17">
        <f t="shared" si="9"/>
      </c>
      <c r="W24" s="24">
        <f t="shared" si="10"/>
      </c>
      <c r="X24" s="24">
        <f t="shared" si="11"/>
      </c>
    </row>
    <row r="25" spans="1:24" ht="12.75">
      <c r="A25" s="10"/>
      <c r="B25" s="10"/>
      <c r="C25" s="36"/>
      <c r="D25" s="36"/>
      <c r="E25" s="11"/>
      <c r="F25" s="13"/>
      <c r="G25" s="14"/>
      <c r="H25" s="15">
        <f t="shared" si="0"/>
      </c>
      <c r="I25" s="12">
        <f t="shared" si="1"/>
      </c>
      <c r="J25" s="12">
        <f t="shared" si="2"/>
      </c>
      <c r="K25" s="15">
        <f t="shared" si="3"/>
      </c>
      <c r="L25" s="22">
        <f t="shared" si="4"/>
      </c>
      <c r="M25" s="15">
        <f t="shared" si="5"/>
      </c>
      <c r="N25" s="21">
        <f t="shared" si="6"/>
      </c>
      <c r="O25" s="21">
        <f t="shared" si="7"/>
      </c>
      <c r="P25" s="10"/>
      <c r="Q25" s="11"/>
      <c r="R25" s="11"/>
      <c r="S25" s="23">
        <v>175.81666666666666</v>
      </c>
      <c r="T25" s="16">
        <f t="shared" si="8"/>
      </c>
      <c r="U25" s="16">
        <v>269.4818136522172</v>
      </c>
      <c r="V25" s="17">
        <f t="shared" si="9"/>
      </c>
      <c r="W25" s="24">
        <f t="shared" si="10"/>
      </c>
      <c r="X25" s="24">
        <f t="shared" si="11"/>
      </c>
    </row>
    <row r="26" spans="1:24" ht="12.75">
      <c r="A26" s="10"/>
      <c r="B26" s="10"/>
      <c r="C26" s="36"/>
      <c r="D26" s="36"/>
      <c r="E26" s="11"/>
      <c r="F26" s="13"/>
      <c r="G26" s="14"/>
      <c r="H26" s="15">
        <f t="shared" si="0"/>
      </c>
      <c r="I26" s="12">
        <f t="shared" si="1"/>
      </c>
      <c r="J26" s="12">
        <f t="shared" si="2"/>
      </c>
      <c r="K26" s="15">
        <f t="shared" si="3"/>
      </c>
      <c r="L26" s="22">
        <f t="shared" si="4"/>
      </c>
      <c r="M26" s="15">
        <f t="shared" si="5"/>
      </c>
      <c r="N26" s="21">
        <f t="shared" si="6"/>
      </c>
      <c r="O26" s="21">
        <f t="shared" si="7"/>
      </c>
      <c r="P26" s="10"/>
      <c r="Q26" s="11"/>
      <c r="R26" s="11"/>
      <c r="S26" s="23">
        <v>175.81666666666666</v>
      </c>
      <c r="T26" s="16">
        <f t="shared" si="8"/>
      </c>
      <c r="U26" s="16">
        <v>269.4818136522172</v>
      </c>
      <c r="V26" s="17">
        <f t="shared" si="9"/>
      </c>
      <c r="W26" s="24">
        <f t="shared" si="10"/>
      </c>
      <c r="X26" s="24">
        <f t="shared" si="11"/>
      </c>
    </row>
    <row r="27" spans="1:24" ht="12.75">
      <c r="A27" s="10"/>
      <c r="B27" s="10"/>
      <c r="C27" s="36"/>
      <c r="D27" s="36"/>
      <c r="E27" s="11"/>
      <c r="F27" s="13"/>
      <c r="G27" s="14"/>
      <c r="H27" s="15">
        <f t="shared" si="0"/>
      </c>
      <c r="I27" s="12">
        <f t="shared" si="1"/>
      </c>
      <c r="J27" s="12">
        <f t="shared" si="2"/>
      </c>
      <c r="K27" s="15">
        <f t="shared" si="3"/>
      </c>
      <c r="L27" s="22">
        <f t="shared" si="4"/>
      </c>
      <c r="M27" s="15">
        <f t="shared" si="5"/>
      </c>
      <c r="N27" s="21">
        <f t="shared" si="6"/>
      </c>
      <c r="O27" s="21">
        <f t="shared" si="7"/>
      </c>
      <c r="P27" s="10"/>
      <c r="Q27" s="11"/>
      <c r="R27" s="11"/>
      <c r="S27" s="23">
        <v>175.81666666666666</v>
      </c>
      <c r="T27" s="16">
        <f t="shared" si="8"/>
      </c>
      <c r="U27" s="16">
        <v>269.4818136522172</v>
      </c>
      <c r="V27" s="17">
        <f t="shared" si="9"/>
      </c>
      <c r="W27" s="24">
        <f t="shared" si="10"/>
      </c>
      <c r="X27" s="24">
        <f t="shared" si="11"/>
      </c>
    </row>
    <row r="28" spans="1:24" ht="12.75">
      <c r="A28" s="10"/>
      <c r="B28" s="10"/>
      <c r="C28" s="36"/>
      <c r="D28" s="36"/>
      <c r="E28" s="11"/>
      <c r="F28" s="13"/>
      <c r="G28" s="14"/>
      <c r="H28" s="15">
        <f t="shared" si="0"/>
      </c>
      <c r="I28" s="12">
        <f t="shared" si="1"/>
      </c>
      <c r="J28" s="12">
        <f t="shared" si="2"/>
      </c>
      <c r="K28" s="15">
        <f t="shared" si="3"/>
      </c>
      <c r="L28" s="22">
        <f t="shared" si="4"/>
      </c>
      <c r="M28" s="15">
        <f t="shared" si="5"/>
      </c>
      <c r="N28" s="21">
        <f t="shared" si="6"/>
      </c>
      <c r="O28" s="21">
        <f t="shared" si="7"/>
      </c>
      <c r="P28" s="10"/>
      <c r="Q28" s="11"/>
      <c r="R28" s="11"/>
      <c r="S28" s="23">
        <v>175.81666666666666</v>
      </c>
      <c r="T28" s="16">
        <f t="shared" si="8"/>
      </c>
      <c r="U28" s="16">
        <v>269.4818136522172</v>
      </c>
      <c r="V28" s="17">
        <f t="shared" si="9"/>
      </c>
      <c r="W28" s="24">
        <f t="shared" si="10"/>
      </c>
      <c r="X28" s="24">
        <f t="shared" si="11"/>
      </c>
    </row>
    <row r="29" spans="1:24" ht="12.75">
      <c r="A29" s="10"/>
      <c r="B29" s="10"/>
      <c r="C29" s="36"/>
      <c r="D29" s="36"/>
      <c r="E29" s="11"/>
      <c r="F29" s="13"/>
      <c r="G29" s="14"/>
      <c r="H29" s="15">
        <f t="shared" si="0"/>
      </c>
      <c r="I29" s="12">
        <f t="shared" si="1"/>
      </c>
      <c r="J29" s="12">
        <f t="shared" si="2"/>
      </c>
      <c r="K29" s="15">
        <f t="shared" si="3"/>
      </c>
      <c r="L29" s="22">
        <f t="shared" si="4"/>
      </c>
      <c r="M29" s="15">
        <f t="shared" si="5"/>
      </c>
      <c r="N29" s="21">
        <f t="shared" si="6"/>
      </c>
      <c r="O29" s="21">
        <f t="shared" si="7"/>
      </c>
      <c r="P29" s="10"/>
      <c r="Q29" s="11"/>
      <c r="R29" s="11"/>
      <c r="S29" s="23">
        <v>175.81666666666666</v>
      </c>
      <c r="T29" s="16">
        <f t="shared" si="8"/>
      </c>
      <c r="U29" s="16">
        <v>269.4818136522172</v>
      </c>
      <c r="V29" s="17">
        <f t="shared" si="9"/>
      </c>
      <c r="W29" s="24">
        <f t="shared" si="10"/>
      </c>
      <c r="X29" s="24">
        <f t="shared" si="11"/>
      </c>
    </row>
    <row r="30" spans="1:24" ht="12.75">
      <c r="A30" s="10"/>
      <c r="B30" s="10"/>
      <c r="C30" s="36"/>
      <c r="D30" s="36"/>
      <c r="E30" s="11"/>
      <c r="F30" s="13"/>
      <c r="G30" s="14"/>
      <c r="H30" s="15">
        <f t="shared" si="0"/>
      </c>
      <c r="I30" s="12">
        <f t="shared" si="1"/>
      </c>
      <c r="J30" s="12">
        <f t="shared" si="2"/>
      </c>
      <c r="K30" s="15">
        <f t="shared" si="3"/>
      </c>
      <c r="L30" s="22">
        <f t="shared" si="4"/>
      </c>
      <c r="M30" s="15">
        <f t="shared" si="5"/>
      </c>
      <c r="N30" s="21">
        <f t="shared" si="6"/>
      </c>
      <c r="O30" s="21">
        <f t="shared" si="7"/>
      </c>
      <c r="P30" s="10"/>
      <c r="Q30" s="11"/>
      <c r="R30" s="11"/>
      <c r="S30" s="23">
        <v>175.81666666666666</v>
      </c>
      <c r="T30" s="16">
        <f t="shared" si="8"/>
      </c>
      <c r="U30" s="16">
        <v>269.4818136522172</v>
      </c>
      <c r="V30" s="17">
        <f t="shared" si="9"/>
      </c>
      <c r="W30" s="24">
        <f t="shared" si="10"/>
      </c>
      <c r="X30" s="24">
        <f t="shared" si="11"/>
      </c>
    </row>
    <row r="31" spans="1:24" ht="12.75">
      <c r="A31" s="10"/>
      <c r="B31" s="10"/>
      <c r="C31" s="36"/>
      <c r="D31" s="36"/>
      <c r="E31" s="11"/>
      <c r="F31" s="13"/>
      <c r="G31" s="14"/>
      <c r="H31" s="15">
        <f t="shared" si="0"/>
      </c>
      <c r="I31" s="12">
        <f t="shared" si="1"/>
      </c>
      <c r="J31" s="12">
        <f t="shared" si="2"/>
      </c>
      <c r="K31" s="15">
        <f t="shared" si="3"/>
      </c>
      <c r="L31" s="22">
        <f t="shared" si="4"/>
      </c>
      <c r="M31" s="15">
        <f t="shared" si="5"/>
      </c>
      <c r="N31" s="21">
        <f t="shared" si="6"/>
      </c>
      <c r="O31" s="21">
        <f t="shared" si="7"/>
      </c>
      <c r="P31" s="10"/>
      <c r="Q31" s="11"/>
      <c r="R31" s="11"/>
      <c r="S31" s="23">
        <v>175.81666666666666</v>
      </c>
      <c r="T31" s="16">
        <f t="shared" si="8"/>
      </c>
      <c r="U31" s="16">
        <v>269.4818136522172</v>
      </c>
      <c r="V31" s="17">
        <f t="shared" si="9"/>
      </c>
      <c r="W31" s="24">
        <f t="shared" si="10"/>
      </c>
      <c r="X31" s="24">
        <f t="shared" si="11"/>
      </c>
    </row>
    <row r="32" spans="1:24" ht="12.75">
      <c r="A32" s="10"/>
      <c r="B32" s="10"/>
      <c r="C32" s="36"/>
      <c r="D32" s="36"/>
      <c r="E32" s="11"/>
      <c r="F32" s="13"/>
      <c r="G32" s="14"/>
      <c r="H32" s="15">
        <f t="shared" si="0"/>
      </c>
      <c r="I32" s="12">
        <f t="shared" si="1"/>
      </c>
      <c r="J32" s="12">
        <f t="shared" si="2"/>
      </c>
      <c r="K32" s="15">
        <f t="shared" si="3"/>
      </c>
      <c r="L32" s="22">
        <f t="shared" si="4"/>
      </c>
      <c r="M32" s="15">
        <f t="shared" si="5"/>
      </c>
      <c r="N32" s="21">
        <f t="shared" si="6"/>
      </c>
      <c r="O32" s="21">
        <f t="shared" si="7"/>
      </c>
      <c r="P32" s="10"/>
      <c r="Q32" s="11"/>
      <c r="R32" s="11"/>
      <c r="S32" s="23">
        <v>175.81666666666666</v>
      </c>
      <c r="T32" s="16">
        <f t="shared" si="8"/>
      </c>
      <c r="U32" s="16">
        <v>269.4818136522172</v>
      </c>
      <c r="V32" s="17">
        <f t="shared" si="9"/>
      </c>
      <c r="W32" s="24">
        <f t="shared" si="10"/>
      </c>
      <c r="X32" s="24">
        <f t="shared" si="11"/>
      </c>
    </row>
    <row r="33" spans="1:24" ht="12.75">
      <c r="A33" s="10"/>
      <c r="B33" s="10"/>
      <c r="C33" s="36"/>
      <c r="D33" s="36"/>
      <c r="E33" s="11"/>
      <c r="F33" s="13"/>
      <c r="G33" s="14"/>
      <c r="H33" s="15">
        <f t="shared" si="0"/>
      </c>
      <c r="I33" s="12">
        <f t="shared" si="1"/>
      </c>
      <c r="J33" s="12">
        <f t="shared" si="2"/>
      </c>
      <c r="K33" s="15">
        <f t="shared" si="3"/>
      </c>
      <c r="L33" s="22">
        <f t="shared" si="4"/>
      </c>
      <c r="M33" s="15">
        <f t="shared" si="5"/>
      </c>
      <c r="N33" s="21">
        <f t="shared" si="6"/>
      </c>
      <c r="O33" s="21">
        <f t="shared" si="7"/>
      </c>
      <c r="P33" s="10"/>
      <c r="Q33" s="11"/>
      <c r="R33" s="11"/>
      <c r="S33" s="23">
        <v>175.81666666666666</v>
      </c>
      <c r="T33" s="16">
        <f t="shared" si="8"/>
      </c>
      <c r="U33" s="16">
        <v>269.4818136522172</v>
      </c>
      <c r="V33" s="17">
        <f t="shared" si="9"/>
      </c>
      <c r="W33" s="24">
        <f t="shared" si="10"/>
      </c>
      <c r="X33" s="24">
        <f t="shared" si="11"/>
      </c>
    </row>
    <row r="34" spans="1:24" ht="12.75">
      <c r="A34" s="10"/>
      <c r="B34" s="10"/>
      <c r="C34" s="36"/>
      <c r="D34" s="36"/>
      <c r="E34" s="11"/>
      <c r="F34" s="13"/>
      <c r="G34" s="14"/>
      <c r="H34" s="15">
        <f t="shared" si="0"/>
      </c>
      <c r="I34" s="12">
        <f t="shared" si="1"/>
      </c>
      <c r="J34" s="12">
        <f t="shared" si="2"/>
      </c>
      <c r="K34" s="15">
        <f t="shared" si="3"/>
      </c>
      <c r="L34" s="22">
        <f t="shared" si="4"/>
      </c>
      <c r="M34" s="15">
        <f t="shared" si="5"/>
      </c>
      <c r="N34" s="21">
        <f t="shared" si="6"/>
      </c>
      <c r="O34" s="21">
        <f t="shared" si="7"/>
      </c>
      <c r="P34" s="10"/>
      <c r="Q34" s="11"/>
      <c r="R34" s="11"/>
      <c r="S34" s="23">
        <v>175.81666666666666</v>
      </c>
      <c r="T34" s="16">
        <f t="shared" si="8"/>
      </c>
      <c r="U34" s="16">
        <v>269.4818136522172</v>
      </c>
      <c r="V34" s="17">
        <f t="shared" si="9"/>
      </c>
      <c r="W34" s="24">
        <f t="shared" si="10"/>
      </c>
      <c r="X34" s="24">
        <f t="shared" si="11"/>
      </c>
    </row>
    <row r="35" spans="1:24" ht="12.75">
      <c r="A35" s="10"/>
      <c r="B35" s="10"/>
      <c r="C35" s="36"/>
      <c r="D35" s="36"/>
      <c r="E35" s="11"/>
      <c r="F35" s="13"/>
      <c r="G35" s="14"/>
      <c r="H35" s="15">
        <f t="shared" si="0"/>
      </c>
      <c r="I35" s="12">
        <f t="shared" si="1"/>
      </c>
      <c r="J35" s="12">
        <f t="shared" si="2"/>
      </c>
      <c r="K35" s="15">
        <f t="shared" si="3"/>
      </c>
      <c r="L35" s="22">
        <f t="shared" si="4"/>
      </c>
      <c r="M35" s="15">
        <f t="shared" si="5"/>
      </c>
      <c r="N35" s="21">
        <f t="shared" si="6"/>
      </c>
      <c r="O35" s="21">
        <f t="shared" si="7"/>
      </c>
      <c r="P35" s="10"/>
      <c r="Q35" s="11"/>
      <c r="R35" s="11"/>
      <c r="S35" s="23">
        <v>175.81666666666666</v>
      </c>
      <c r="T35" s="16">
        <f t="shared" si="8"/>
      </c>
      <c r="U35" s="16">
        <v>269.4818136522172</v>
      </c>
      <c r="V35" s="17">
        <f t="shared" si="9"/>
      </c>
      <c r="W35" s="24">
        <f t="shared" si="10"/>
      </c>
      <c r="X35" s="24">
        <f t="shared" si="11"/>
      </c>
    </row>
    <row r="36" spans="1:24" ht="12.75">
      <c r="A36" s="10"/>
      <c r="B36" s="10"/>
      <c r="C36" s="36"/>
      <c r="D36" s="36"/>
      <c r="E36" s="11"/>
      <c r="F36" s="13"/>
      <c r="G36" s="14"/>
      <c r="H36" s="15">
        <f t="shared" si="0"/>
      </c>
      <c r="I36" s="12">
        <f t="shared" si="1"/>
      </c>
      <c r="J36" s="12">
        <f t="shared" si="2"/>
      </c>
      <c r="K36" s="15">
        <f t="shared" si="3"/>
      </c>
      <c r="L36" s="22">
        <f t="shared" si="4"/>
      </c>
      <c r="M36" s="15">
        <f t="shared" si="5"/>
      </c>
      <c r="N36" s="21">
        <f t="shared" si="6"/>
      </c>
      <c r="O36" s="21">
        <f t="shared" si="7"/>
      </c>
      <c r="P36" s="10"/>
      <c r="Q36" s="11"/>
      <c r="R36" s="11"/>
      <c r="S36" s="23">
        <v>175.81666666666666</v>
      </c>
      <c r="T36" s="16">
        <f t="shared" si="8"/>
      </c>
      <c r="U36" s="16">
        <v>269.4818136522172</v>
      </c>
      <c r="V36" s="17">
        <f t="shared" si="9"/>
      </c>
      <c r="W36" s="24">
        <f t="shared" si="10"/>
      </c>
      <c r="X36" s="24">
        <f t="shared" si="11"/>
      </c>
    </row>
    <row r="37" spans="1:24" ht="12.75">
      <c r="A37" s="10"/>
      <c r="B37" s="10"/>
      <c r="C37" s="36"/>
      <c r="D37" s="37"/>
      <c r="E37" s="11"/>
      <c r="F37" s="13"/>
      <c r="G37" s="14"/>
      <c r="H37" s="15">
        <f t="shared" si="0"/>
      </c>
      <c r="I37" s="12">
        <f t="shared" si="1"/>
      </c>
      <c r="J37" s="12">
        <f t="shared" si="2"/>
      </c>
      <c r="K37" s="15">
        <f t="shared" si="3"/>
      </c>
      <c r="L37" s="22">
        <f t="shared" si="4"/>
      </c>
      <c r="M37" s="15">
        <f t="shared" si="5"/>
      </c>
      <c r="N37" s="21">
        <f t="shared" si="6"/>
      </c>
      <c r="O37" s="21">
        <f t="shared" si="7"/>
      </c>
      <c r="P37" s="10"/>
      <c r="Q37" s="11"/>
      <c r="R37" s="11"/>
      <c r="S37" s="23">
        <v>175.81666666666666</v>
      </c>
      <c r="T37" s="16">
        <f t="shared" si="8"/>
      </c>
      <c r="U37" s="16">
        <v>269.4818136522172</v>
      </c>
      <c r="V37" s="17">
        <f t="shared" si="9"/>
      </c>
      <c r="W37" s="24">
        <f t="shared" si="10"/>
      </c>
      <c r="X37" s="24">
        <f t="shared" si="11"/>
      </c>
    </row>
    <row r="38" spans="1:24" ht="12.75">
      <c r="A38" s="10"/>
      <c r="B38" s="10"/>
      <c r="C38" s="36"/>
      <c r="D38" s="36"/>
      <c r="E38" s="11"/>
      <c r="F38" s="13"/>
      <c r="G38" s="14"/>
      <c r="H38" s="15">
        <f t="shared" si="0"/>
      </c>
      <c r="I38" s="12">
        <f t="shared" si="1"/>
      </c>
      <c r="J38" s="12">
        <f t="shared" si="2"/>
      </c>
      <c r="K38" s="15">
        <f t="shared" si="3"/>
      </c>
      <c r="L38" s="22">
        <f t="shared" si="4"/>
      </c>
      <c r="M38" s="15">
        <f t="shared" si="5"/>
      </c>
      <c r="N38" s="21">
        <f t="shared" si="6"/>
      </c>
      <c r="O38" s="21">
        <f t="shared" si="7"/>
      </c>
      <c r="P38" s="10"/>
      <c r="Q38" s="11"/>
      <c r="R38" s="11"/>
      <c r="S38" s="23">
        <v>175.81666666666666</v>
      </c>
      <c r="T38" s="16">
        <f t="shared" si="8"/>
      </c>
      <c r="U38" s="16">
        <v>269.4818136522172</v>
      </c>
      <c r="V38" s="17">
        <f t="shared" si="9"/>
      </c>
      <c r="W38" s="24">
        <f t="shared" si="10"/>
      </c>
      <c r="X38" s="24">
        <f t="shared" si="11"/>
      </c>
    </row>
    <row r="39" spans="1:24" ht="12.75">
      <c r="A39" s="10"/>
      <c r="B39" s="10"/>
      <c r="C39" s="36"/>
      <c r="D39" s="36"/>
      <c r="E39" s="11"/>
      <c r="F39" s="13"/>
      <c r="G39" s="14"/>
      <c r="H39" s="15">
        <f t="shared" si="0"/>
      </c>
      <c r="I39" s="12">
        <f t="shared" si="1"/>
      </c>
      <c r="J39" s="12">
        <f t="shared" si="2"/>
      </c>
      <c r="K39" s="15">
        <f t="shared" si="3"/>
      </c>
      <c r="L39" s="22">
        <f t="shared" si="4"/>
      </c>
      <c r="M39" s="15">
        <f t="shared" si="5"/>
      </c>
      <c r="N39" s="21">
        <f t="shared" si="6"/>
      </c>
      <c r="O39" s="21">
        <f t="shared" si="7"/>
      </c>
      <c r="P39" s="10"/>
      <c r="Q39" s="11"/>
      <c r="R39" s="11"/>
      <c r="S39" s="23">
        <v>175.81666666666666</v>
      </c>
      <c r="T39" s="16">
        <f t="shared" si="8"/>
      </c>
      <c r="U39" s="16">
        <v>269.4818136522172</v>
      </c>
      <c r="V39" s="17">
        <f t="shared" si="9"/>
      </c>
      <c r="W39" s="24">
        <f t="shared" si="10"/>
      </c>
      <c r="X39" s="24">
        <f t="shared" si="11"/>
      </c>
    </row>
    <row r="40" spans="1:24" ht="12.75">
      <c r="A40" s="10"/>
      <c r="B40" s="10"/>
      <c r="C40" s="36"/>
      <c r="D40" s="36"/>
      <c r="E40" s="11"/>
      <c r="F40" s="13"/>
      <c r="G40" s="14"/>
      <c r="H40" s="15">
        <f t="shared" si="0"/>
      </c>
      <c r="I40" s="12">
        <f t="shared" si="1"/>
      </c>
      <c r="J40" s="12">
        <f t="shared" si="2"/>
      </c>
      <c r="K40" s="15">
        <f t="shared" si="3"/>
      </c>
      <c r="L40" s="22">
        <f t="shared" si="4"/>
      </c>
      <c r="M40" s="15">
        <f t="shared" si="5"/>
      </c>
      <c r="N40" s="21">
        <f t="shared" si="6"/>
      </c>
      <c r="O40" s="21">
        <f t="shared" si="7"/>
      </c>
      <c r="P40" s="10"/>
      <c r="Q40" s="11"/>
      <c r="R40" s="11"/>
      <c r="S40" s="23">
        <v>175.81666666666666</v>
      </c>
      <c r="T40" s="16">
        <f t="shared" si="8"/>
      </c>
      <c r="U40" s="16">
        <v>269.4818136522172</v>
      </c>
      <c r="V40" s="17">
        <f t="shared" si="9"/>
      </c>
      <c r="W40" s="24">
        <f t="shared" si="10"/>
      </c>
      <c r="X40" s="24">
        <f t="shared" si="11"/>
      </c>
    </row>
    <row r="41" spans="1:24" ht="12.75">
      <c r="A41" s="10"/>
      <c r="B41" s="10"/>
      <c r="C41" s="36"/>
      <c r="D41" s="36"/>
      <c r="E41" s="11"/>
      <c r="F41" s="13"/>
      <c r="G41" s="14"/>
      <c r="H41" s="15">
        <f t="shared" si="0"/>
      </c>
      <c r="I41" s="12">
        <f t="shared" si="1"/>
      </c>
      <c r="J41" s="12">
        <f t="shared" si="2"/>
      </c>
      <c r="K41" s="15">
        <f t="shared" si="3"/>
      </c>
      <c r="L41" s="22">
        <f t="shared" si="4"/>
      </c>
      <c r="M41" s="15">
        <f t="shared" si="5"/>
      </c>
      <c r="N41" s="21">
        <f t="shared" si="6"/>
      </c>
      <c r="O41" s="21">
        <f t="shared" si="7"/>
      </c>
      <c r="P41" s="10"/>
      <c r="Q41" s="11"/>
      <c r="R41" s="11"/>
      <c r="S41" s="23">
        <v>175.81666666666666</v>
      </c>
      <c r="T41" s="16">
        <f t="shared" si="8"/>
      </c>
      <c r="U41" s="16">
        <v>269.4818136522172</v>
      </c>
      <c r="V41" s="17">
        <f t="shared" si="9"/>
      </c>
      <c r="W41" s="24">
        <f t="shared" si="10"/>
      </c>
      <c r="X41" s="24">
        <f t="shared" si="11"/>
      </c>
    </row>
    <row r="42" spans="1:24" ht="12.75">
      <c r="A42" s="10"/>
      <c r="B42" s="10"/>
      <c r="C42" s="36"/>
      <c r="D42" s="36"/>
      <c r="E42" s="11"/>
      <c r="F42" s="13"/>
      <c r="G42" s="14"/>
      <c r="H42" s="15">
        <f t="shared" si="0"/>
      </c>
      <c r="I42" s="12">
        <f t="shared" si="1"/>
      </c>
      <c r="J42" s="12">
        <f t="shared" si="2"/>
      </c>
      <c r="K42" s="15">
        <f t="shared" si="3"/>
      </c>
      <c r="L42" s="22">
        <f t="shared" si="4"/>
      </c>
      <c r="M42" s="15">
        <f t="shared" si="5"/>
      </c>
      <c r="N42" s="21">
        <f t="shared" si="6"/>
      </c>
      <c r="O42" s="21">
        <f t="shared" si="7"/>
      </c>
      <c r="P42" s="10"/>
      <c r="Q42" s="11"/>
      <c r="R42" s="11"/>
      <c r="S42" s="23">
        <v>175.81666666666666</v>
      </c>
      <c r="T42" s="16">
        <f t="shared" si="8"/>
      </c>
      <c r="U42" s="16">
        <v>269.4818136522172</v>
      </c>
      <c r="V42" s="17">
        <f t="shared" si="9"/>
      </c>
      <c r="W42" s="24">
        <f t="shared" si="10"/>
      </c>
      <c r="X42" s="24">
        <f t="shared" si="11"/>
      </c>
    </row>
    <row r="43" spans="1:24" ht="12.75">
      <c r="A43" s="10"/>
      <c r="B43" s="10"/>
      <c r="C43" s="36"/>
      <c r="D43" s="36"/>
      <c r="E43" s="11"/>
      <c r="F43" s="13"/>
      <c r="G43" s="14"/>
      <c r="H43" s="15">
        <f t="shared" si="0"/>
      </c>
      <c r="I43" s="12">
        <f t="shared" si="1"/>
      </c>
      <c r="J43" s="12">
        <f t="shared" si="2"/>
      </c>
      <c r="K43" s="15">
        <f t="shared" si="3"/>
      </c>
      <c r="L43" s="22">
        <f t="shared" si="4"/>
      </c>
      <c r="M43" s="15">
        <f t="shared" si="5"/>
      </c>
      <c r="N43" s="21">
        <f t="shared" si="6"/>
      </c>
      <c r="O43" s="21">
        <f t="shared" si="7"/>
      </c>
      <c r="P43" s="10"/>
      <c r="Q43" s="11"/>
      <c r="R43" s="11"/>
      <c r="S43" s="23">
        <v>175.81666666666666</v>
      </c>
      <c r="T43" s="16">
        <f t="shared" si="8"/>
      </c>
      <c r="U43" s="16">
        <v>269.4818136522172</v>
      </c>
      <c r="V43" s="17">
        <f t="shared" si="9"/>
      </c>
      <c r="W43" s="24">
        <f t="shared" si="10"/>
      </c>
      <c r="X43" s="24">
        <f t="shared" si="11"/>
      </c>
    </row>
    <row r="44" spans="1:24" ht="12.75">
      <c r="A44" s="10"/>
      <c r="B44" s="10"/>
      <c r="C44" s="36"/>
      <c r="D44" s="36"/>
      <c r="E44" s="11"/>
      <c r="F44" s="13"/>
      <c r="G44" s="14"/>
      <c r="H44" s="15">
        <f t="shared" si="0"/>
      </c>
      <c r="I44" s="12">
        <f t="shared" si="1"/>
      </c>
      <c r="J44" s="12">
        <f t="shared" si="2"/>
      </c>
      <c r="K44" s="15">
        <f t="shared" si="3"/>
      </c>
      <c r="L44" s="22">
        <f t="shared" si="4"/>
      </c>
      <c r="M44" s="15">
        <f t="shared" si="5"/>
      </c>
      <c r="N44" s="21">
        <f t="shared" si="6"/>
      </c>
      <c r="O44" s="21">
        <f t="shared" si="7"/>
      </c>
      <c r="P44" s="10"/>
      <c r="Q44" s="11"/>
      <c r="R44" s="11"/>
      <c r="S44" s="23">
        <v>175.81666666666666</v>
      </c>
      <c r="T44" s="16">
        <f t="shared" si="8"/>
      </c>
      <c r="U44" s="16">
        <v>269.4818136522172</v>
      </c>
      <c r="V44" s="17">
        <f t="shared" si="9"/>
      </c>
      <c r="W44" s="24">
        <f t="shared" si="10"/>
      </c>
      <c r="X44" s="24">
        <f t="shared" si="11"/>
      </c>
    </row>
    <row r="45" spans="1:24" ht="12.75">
      <c r="A45" s="10"/>
      <c r="B45" s="10"/>
      <c r="C45" s="36"/>
      <c r="D45" s="36"/>
      <c r="E45" s="11"/>
      <c r="F45" s="13"/>
      <c r="G45" s="14"/>
      <c r="H45" s="15">
        <f t="shared" si="0"/>
      </c>
      <c r="I45" s="12">
        <f t="shared" si="1"/>
      </c>
      <c r="J45" s="12">
        <f t="shared" si="2"/>
      </c>
      <c r="K45" s="15">
        <f t="shared" si="3"/>
      </c>
      <c r="L45" s="22">
        <f t="shared" si="4"/>
      </c>
      <c r="M45" s="15">
        <f t="shared" si="5"/>
      </c>
      <c r="N45" s="21">
        <f t="shared" si="6"/>
      </c>
      <c r="O45" s="21">
        <f t="shared" si="7"/>
      </c>
      <c r="P45" s="10"/>
      <c r="Q45" s="11"/>
      <c r="R45" s="11"/>
      <c r="S45" s="23">
        <v>175.81666666666666</v>
      </c>
      <c r="T45" s="16">
        <f t="shared" si="8"/>
      </c>
      <c r="U45" s="16">
        <v>269.4818136522172</v>
      </c>
      <c r="V45" s="17">
        <f t="shared" si="9"/>
      </c>
      <c r="W45" s="24">
        <f t="shared" si="10"/>
      </c>
      <c r="X45" s="24">
        <f t="shared" si="11"/>
      </c>
    </row>
    <row r="46" spans="1:24" ht="12.75">
      <c r="A46" s="10"/>
      <c r="B46" s="10"/>
      <c r="C46" s="36"/>
      <c r="D46" s="36"/>
      <c r="E46" s="11"/>
      <c r="F46" s="13"/>
      <c r="G46" s="14"/>
      <c r="H46" s="15">
        <f t="shared" si="0"/>
      </c>
      <c r="I46" s="12">
        <f t="shared" si="1"/>
      </c>
      <c r="J46" s="12">
        <f t="shared" si="2"/>
      </c>
      <c r="K46" s="15">
        <f t="shared" si="3"/>
      </c>
      <c r="L46" s="22">
        <f t="shared" si="4"/>
      </c>
      <c r="M46" s="15">
        <f t="shared" si="5"/>
      </c>
      <c r="N46" s="21">
        <f t="shared" si="6"/>
      </c>
      <c r="O46" s="21">
        <f t="shared" si="7"/>
      </c>
      <c r="P46" s="10"/>
      <c r="Q46" s="11"/>
      <c r="R46" s="11"/>
      <c r="S46" s="23">
        <v>175.81666666666666</v>
      </c>
      <c r="T46" s="16">
        <f t="shared" si="8"/>
      </c>
      <c r="U46" s="16">
        <v>269.4818136522172</v>
      </c>
      <c r="V46" s="17">
        <f t="shared" si="9"/>
      </c>
      <c r="W46" s="24">
        <f t="shared" si="10"/>
      </c>
      <c r="X46" s="24">
        <f t="shared" si="11"/>
      </c>
    </row>
    <row r="47" spans="1:24" ht="12.75">
      <c r="A47" s="10"/>
      <c r="B47" s="10"/>
      <c r="C47" s="36"/>
      <c r="D47" s="36"/>
      <c r="E47" s="11"/>
      <c r="F47" s="13"/>
      <c r="G47" s="14"/>
      <c r="H47" s="15">
        <f t="shared" si="0"/>
      </c>
      <c r="I47" s="12">
        <f t="shared" si="1"/>
      </c>
      <c r="J47" s="12">
        <f t="shared" si="2"/>
      </c>
      <c r="K47" s="15">
        <f t="shared" si="3"/>
      </c>
      <c r="L47" s="22">
        <f t="shared" si="4"/>
      </c>
      <c r="M47" s="15">
        <f t="shared" si="5"/>
      </c>
      <c r="N47" s="21">
        <f t="shared" si="6"/>
      </c>
      <c r="O47" s="21">
        <f t="shared" si="7"/>
      </c>
      <c r="P47" s="10"/>
      <c r="Q47" s="11"/>
      <c r="R47" s="11"/>
      <c r="S47" s="23">
        <v>175.81666666666666</v>
      </c>
      <c r="T47" s="16">
        <f t="shared" si="8"/>
      </c>
      <c r="U47" s="16">
        <v>269.4818136522172</v>
      </c>
      <c r="V47" s="17">
        <f t="shared" si="9"/>
      </c>
      <c r="W47" s="24">
        <f t="shared" si="10"/>
      </c>
      <c r="X47" s="24">
        <f t="shared" si="11"/>
      </c>
    </row>
    <row r="48" spans="1:24" ht="12.75">
      <c r="A48" s="10"/>
      <c r="B48" s="10"/>
      <c r="C48" s="36"/>
      <c r="D48" s="36"/>
      <c r="E48" s="11"/>
      <c r="F48" s="13"/>
      <c r="G48" s="14"/>
      <c r="H48" s="15">
        <f t="shared" si="0"/>
      </c>
      <c r="I48" s="12">
        <f t="shared" si="1"/>
      </c>
      <c r="J48" s="12">
        <f t="shared" si="2"/>
      </c>
      <c r="K48" s="15">
        <f t="shared" si="3"/>
      </c>
      <c r="L48" s="22">
        <f t="shared" si="4"/>
      </c>
      <c r="M48" s="15">
        <f t="shared" si="5"/>
      </c>
      <c r="N48" s="21">
        <f t="shared" si="6"/>
      </c>
      <c r="O48" s="21">
        <f t="shared" si="7"/>
      </c>
      <c r="P48" s="10"/>
      <c r="Q48" s="11"/>
      <c r="R48" s="11"/>
      <c r="S48" s="23">
        <v>175.81666666666666</v>
      </c>
      <c r="T48" s="16">
        <f t="shared" si="8"/>
      </c>
      <c r="U48" s="16">
        <v>269.4818136522172</v>
      </c>
      <c r="V48" s="17">
        <f t="shared" si="9"/>
      </c>
      <c r="W48" s="24">
        <f t="shared" si="10"/>
      </c>
      <c r="X48" s="24">
        <f t="shared" si="11"/>
      </c>
    </row>
    <row r="49" spans="1:24" ht="12.75">
      <c r="A49" s="10"/>
      <c r="B49" s="10"/>
      <c r="C49" s="36"/>
      <c r="D49" s="36"/>
      <c r="E49" s="11"/>
      <c r="F49" s="13"/>
      <c r="G49" s="14"/>
      <c r="H49" s="15">
        <f t="shared" si="0"/>
      </c>
      <c r="I49" s="12">
        <f t="shared" si="1"/>
      </c>
      <c r="J49" s="12">
        <f t="shared" si="2"/>
      </c>
      <c r="K49" s="15">
        <f t="shared" si="3"/>
      </c>
      <c r="L49" s="22">
        <f t="shared" si="4"/>
      </c>
      <c r="M49" s="15">
        <f t="shared" si="5"/>
      </c>
      <c r="N49" s="21">
        <f t="shared" si="6"/>
      </c>
      <c r="O49" s="21">
        <f t="shared" si="7"/>
      </c>
      <c r="P49" s="10"/>
      <c r="Q49" s="11"/>
      <c r="R49" s="11"/>
      <c r="S49" s="23">
        <v>175.81666666666666</v>
      </c>
      <c r="T49" s="16">
        <f t="shared" si="8"/>
      </c>
      <c r="U49" s="16">
        <v>269.4818136522172</v>
      </c>
      <c r="V49" s="17">
        <f t="shared" si="9"/>
      </c>
      <c r="W49" s="24">
        <f t="shared" si="10"/>
      </c>
      <c r="X49" s="24">
        <f t="shared" si="11"/>
      </c>
    </row>
    <row r="50" spans="1:24" ht="12.75">
      <c r="A50" s="10"/>
      <c r="B50" s="10"/>
      <c r="C50" s="36"/>
      <c r="D50" s="36"/>
      <c r="E50" s="11"/>
      <c r="F50" s="13"/>
      <c r="G50" s="14"/>
      <c r="H50" s="15">
        <f t="shared" si="0"/>
      </c>
      <c r="I50" s="12">
        <f t="shared" si="1"/>
      </c>
      <c r="J50" s="12">
        <f t="shared" si="2"/>
      </c>
      <c r="K50" s="15">
        <f t="shared" si="3"/>
      </c>
      <c r="L50" s="22">
        <f t="shared" si="4"/>
      </c>
      <c r="M50" s="15">
        <f t="shared" si="5"/>
      </c>
      <c r="N50" s="21">
        <f t="shared" si="6"/>
      </c>
      <c r="O50" s="21">
        <f t="shared" si="7"/>
      </c>
      <c r="P50" s="10"/>
      <c r="Q50" s="11"/>
      <c r="R50" s="11"/>
      <c r="S50" s="23">
        <v>175.81666666666666</v>
      </c>
      <c r="T50" s="16">
        <f t="shared" si="8"/>
      </c>
      <c r="U50" s="16">
        <v>269.4818136522172</v>
      </c>
      <c r="V50" s="17">
        <f t="shared" si="9"/>
      </c>
      <c r="W50" s="24">
        <f t="shared" si="10"/>
      </c>
      <c r="X50" s="24">
        <f t="shared" si="11"/>
      </c>
    </row>
    <row r="51" spans="1:24" ht="12.75">
      <c r="A51" s="10"/>
      <c r="B51" s="10"/>
      <c r="C51" s="36"/>
      <c r="D51" s="36"/>
      <c r="E51" s="11"/>
      <c r="F51" s="13"/>
      <c r="G51" s="14"/>
      <c r="H51" s="15">
        <f t="shared" si="0"/>
      </c>
      <c r="I51" s="12">
        <f t="shared" si="1"/>
      </c>
      <c r="J51" s="12">
        <f t="shared" si="2"/>
      </c>
      <c r="K51" s="15">
        <f t="shared" si="3"/>
      </c>
      <c r="L51" s="22">
        <f t="shared" si="4"/>
      </c>
      <c r="M51" s="15">
        <f t="shared" si="5"/>
      </c>
      <c r="N51" s="21">
        <f t="shared" si="6"/>
      </c>
      <c r="O51" s="21">
        <f t="shared" si="7"/>
      </c>
      <c r="P51" s="10"/>
      <c r="Q51" s="11"/>
      <c r="R51" s="11"/>
      <c r="S51" s="23">
        <v>175.81666666666666</v>
      </c>
      <c r="T51" s="16">
        <f t="shared" si="8"/>
      </c>
      <c r="U51" s="16">
        <v>269.4818136522172</v>
      </c>
      <c r="V51" s="17">
        <f t="shared" si="9"/>
      </c>
      <c r="W51" s="24">
        <f t="shared" si="10"/>
      </c>
      <c r="X51" s="24">
        <f t="shared" si="11"/>
      </c>
    </row>
    <row r="52" spans="1:24" ht="12.75">
      <c r="A52" s="10"/>
      <c r="B52" s="10"/>
      <c r="C52" s="36"/>
      <c r="D52" s="36"/>
      <c r="E52" s="11"/>
      <c r="F52" s="13"/>
      <c r="G52" s="14"/>
      <c r="H52" s="15">
        <f aca="true" t="shared" si="12" ref="H52:H69">IF(OR(D52="",I52="nl"),"",IF(J52&lt;70,"L4",IF(J52&lt;80,"L3",IF(J52&lt;90,"L2",IF(J52&lt;100,"L1",IF(J52&gt;130,"H3",IF(J52&gt;120,"H2",IF(J52&gt;110,"H1",""))))))))</f>
      </c>
      <c r="I52" s="12">
        <f aca="true" t="shared" si="13" ref="I52:I69">IF(D52="","",INDEX(Portsmouth,MATCH(D52,Code,0),3))</f>
      </c>
      <c r="J52" s="12">
        <f aca="true" t="shared" si="14" ref="J52:J69">IF(D52="","",IF(I52="nl",100,100*E52/I52))</f>
      </c>
      <c r="K52" s="15">
        <f aca="true" t="shared" si="15" ref="K52:K69">IF(D52="","",INDEX(Portsmouth,MATCH(D52,Code,0),$X$1+5))</f>
      </c>
      <c r="L52" s="22">
        <f aca="true" t="shared" si="16" ref="L52:L69">IF(D52="","",IF(F52="",1,INDEX(Adjustment,MATCH(F52,A_Code,0),$X$1+3))*IF(G52="",1,INDEX(Adjustment,MATCH(G52,A_Code,0),$X$1+3))*IF(H52="",1,INDEX(Adjustment,MATCH(H52,A_Code,0),$X$1+3)))</f>
      </c>
      <c r="M52" s="15">
        <f aca="true" t="shared" si="17" ref="M52:M69">IF(D52="","",K52*L52)</f>
      </c>
      <c r="N52" s="21">
        <f aca="true" t="shared" si="18" ref="N52:N69">IF(D52="","",ROW(INDEX(Portsmouth,MATCH(D52,Code,0),2)))</f>
      </c>
      <c r="O52" s="21">
        <f aca="true" t="shared" si="19" ref="O52:O69">IF(D52="","",COUNTIF($D$5:$D$139,D52))</f>
      </c>
      <c r="P52" s="10"/>
      <c r="Q52" s="11"/>
      <c r="R52" s="11"/>
      <c r="S52" s="23">
        <v>175.81666666666666</v>
      </c>
      <c r="T52" s="16">
        <f aca="true" t="shared" si="20" ref="T52:T69">IF(R52="","",IF(TYPE(R52)=2,R52,(P52*60+Q52+(R52/60))))</f>
      </c>
      <c r="U52" s="16">
        <v>269.4818136522172</v>
      </c>
      <c r="V52" s="17">
        <f aca="true" t="shared" si="21" ref="V52:V69">IF(T52="","",IF(TYPE(R52)=2,T52,T52/(M52*0.01)))</f>
      </c>
      <c r="W52" s="24">
        <f aca="true" t="shared" si="22" ref="W52:W69">IF(R52="","",IF(TYPE(R52)=2,$C$2+1,MATCH(T52,S$5:S$989,0)))</f>
      </c>
      <c r="X52" s="24">
        <f aca="true" t="shared" si="23" ref="X52:X69">IF(R52="","",IF(TYPE(R52)=2,$C$2+1,MATCH(V52,U$5:U$989,0)))</f>
      </c>
    </row>
    <row r="53" spans="1:24" ht="12.75">
      <c r="A53" s="10"/>
      <c r="B53" s="10"/>
      <c r="C53" s="36"/>
      <c r="D53" s="36"/>
      <c r="E53" s="11"/>
      <c r="F53" s="13"/>
      <c r="G53" s="14"/>
      <c r="H53" s="15">
        <f t="shared" si="12"/>
      </c>
      <c r="I53" s="12">
        <f t="shared" si="13"/>
      </c>
      <c r="J53" s="12">
        <f t="shared" si="14"/>
      </c>
      <c r="K53" s="15">
        <f t="shared" si="15"/>
      </c>
      <c r="L53" s="22">
        <f t="shared" si="16"/>
      </c>
      <c r="M53" s="15">
        <f t="shared" si="17"/>
      </c>
      <c r="N53" s="21">
        <f t="shared" si="18"/>
      </c>
      <c r="O53" s="21">
        <f t="shared" si="19"/>
      </c>
      <c r="P53" s="10"/>
      <c r="Q53" s="11"/>
      <c r="R53" s="11"/>
      <c r="S53" s="23">
        <v>175.81666666666666</v>
      </c>
      <c r="T53" s="16">
        <f t="shared" si="20"/>
      </c>
      <c r="U53" s="16">
        <v>269.4818136522172</v>
      </c>
      <c r="V53" s="17">
        <f t="shared" si="21"/>
      </c>
      <c r="W53" s="24">
        <f t="shared" si="22"/>
      </c>
      <c r="X53" s="24">
        <f t="shared" si="23"/>
      </c>
    </row>
    <row r="54" spans="1:24" ht="12.75">
      <c r="A54" s="10"/>
      <c r="B54" s="10"/>
      <c r="C54" s="36"/>
      <c r="D54" s="36"/>
      <c r="E54" s="11"/>
      <c r="F54" s="13"/>
      <c r="G54" s="14"/>
      <c r="H54" s="15">
        <f t="shared" si="12"/>
      </c>
      <c r="I54" s="12">
        <f t="shared" si="13"/>
      </c>
      <c r="J54" s="12">
        <f t="shared" si="14"/>
      </c>
      <c r="K54" s="15">
        <f t="shared" si="15"/>
      </c>
      <c r="L54" s="22">
        <f t="shared" si="16"/>
      </c>
      <c r="M54" s="15">
        <f t="shared" si="17"/>
      </c>
      <c r="N54" s="21">
        <f t="shared" si="18"/>
      </c>
      <c r="O54" s="21">
        <f t="shared" si="19"/>
      </c>
      <c r="P54" s="10"/>
      <c r="Q54" s="11"/>
      <c r="R54" s="11"/>
      <c r="S54" s="23">
        <v>175.81666666666666</v>
      </c>
      <c r="T54" s="16">
        <f t="shared" si="20"/>
      </c>
      <c r="U54" s="16">
        <v>269.4818136522172</v>
      </c>
      <c r="V54" s="17">
        <f t="shared" si="21"/>
      </c>
      <c r="W54" s="24">
        <f t="shared" si="22"/>
      </c>
      <c r="X54" s="24">
        <f t="shared" si="23"/>
      </c>
    </row>
    <row r="55" spans="1:24" ht="12.75">
      <c r="A55" s="10"/>
      <c r="B55" s="10"/>
      <c r="C55" s="36"/>
      <c r="D55" s="36"/>
      <c r="E55" s="11"/>
      <c r="F55" s="13"/>
      <c r="G55" s="14"/>
      <c r="H55" s="15">
        <f t="shared" si="12"/>
      </c>
      <c r="I55" s="12">
        <f t="shared" si="13"/>
      </c>
      <c r="J55" s="12">
        <f t="shared" si="14"/>
      </c>
      <c r="K55" s="15">
        <f t="shared" si="15"/>
      </c>
      <c r="L55" s="22">
        <f t="shared" si="16"/>
      </c>
      <c r="M55" s="15">
        <f t="shared" si="17"/>
      </c>
      <c r="N55" s="21">
        <f t="shared" si="18"/>
      </c>
      <c r="O55" s="21">
        <f t="shared" si="19"/>
      </c>
      <c r="P55" s="10"/>
      <c r="Q55" s="11"/>
      <c r="R55" s="11"/>
      <c r="S55" s="23">
        <v>175.81666666666666</v>
      </c>
      <c r="T55" s="16">
        <f t="shared" si="20"/>
      </c>
      <c r="U55" s="16">
        <v>269.4818136522172</v>
      </c>
      <c r="V55" s="17">
        <f t="shared" si="21"/>
      </c>
      <c r="W55" s="24">
        <f t="shared" si="22"/>
      </c>
      <c r="X55" s="24">
        <f t="shared" si="23"/>
      </c>
    </row>
    <row r="56" spans="1:24" ht="12.75">
      <c r="A56" s="10"/>
      <c r="B56" s="10"/>
      <c r="C56" s="36"/>
      <c r="D56" s="36"/>
      <c r="E56" s="11"/>
      <c r="F56" s="13"/>
      <c r="G56" s="14"/>
      <c r="H56" s="15">
        <f t="shared" si="12"/>
      </c>
      <c r="I56" s="12">
        <f t="shared" si="13"/>
      </c>
      <c r="J56" s="12">
        <f t="shared" si="14"/>
      </c>
      <c r="K56" s="15">
        <f t="shared" si="15"/>
      </c>
      <c r="L56" s="22">
        <f t="shared" si="16"/>
      </c>
      <c r="M56" s="15">
        <f t="shared" si="17"/>
      </c>
      <c r="N56" s="21">
        <f t="shared" si="18"/>
      </c>
      <c r="O56" s="21">
        <f t="shared" si="19"/>
      </c>
      <c r="P56" s="10"/>
      <c r="Q56" s="11"/>
      <c r="R56" s="11"/>
      <c r="S56" s="23">
        <v>175.81666666666666</v>
      </c>
      <c r="T56" s="16">
        <f t="shared" si="20"/>
      </c>
      <c r="U56" s="16">
        <v>269.4818136522172</v>
      </c>
      <c r="V56" s="17">
        <f t="shared" si="21"/>
      </c>
      <c r="W56" s="24">
        <f t="shared" si="22"/>
      </c>
      <c r="X56" s="24">
        <f t="shared" si="23"/>
      </c>
    </row>
    <row r="57" spans="1:24" ht="12.75">
      <c r="A57" s="10"/>
      <c r="B57" s="10"/>
      <c r="C57" s="36"/>
      <c r="D57" s="36"/>
      <c r="E57" s="11"/>
      <c r="F57" s="13"/>
      <c r="G57" s="14"/>
      <c r="H57" s="15">
        <f t="shared" si="12"/>
      </c>
      <c r="I57" s="12">
        <f t="shared" si="13"/>
      </c>
      <c r="J57" s="12">
        <f t="shared" si="14"/>
      </c>
      <c r="K57" s="15">
        <f t="shared" si="15"/>
      </c>
      <c r="L57" s="22">
        <f t="shared" si="16"/>
      </c>
      <c r="M57" s="15">
        <f t="shared" si="17"/>
      </c>
      <c r="N57" s="21">
        <f t="shared" si="18"/>
      </c>
      <c r="O57" s="21">
        <f t="shared" si="19"/>
      </c>
      <c r="P57" s="10"/>
      <c r="Q57" s="11"/>
      <c r="R57" s="11"/>
      <c r="S57" s="23">
        <v>175.81666666666666</v>
      </c>
      <c r="T57" s="16">
        <f t="shared" si="20"/>
      </c>
      <c r="U57" s="16">
        <v>269.4818136522172</v>
      </c>
      <c r="V57" s="17">
        <f t="shared" si="21"/>
      </c>
      <c r="W57" s="24">
        <f t="shared" si="22"/>
      </c>
      <c r="X57" s="24">
        <f t="shared" si="23"/>
      </c>
    </row>
    <row r="58" spans="1:24" ht="12.75">
      <c r="A58" s="10"/>
      <c r="B58" s="10"/>
      <c r="C58" s="36"/>
      <c r="D58" s="36"/>
      <c r="E58" s="11"/>
      <c r="F58" s="13"/>
      <c r="G58" s="14"/>
      <c r="H58" s="15">
        <f t="shared" si="12"/>
      </c>
      <c r="I58" s="12">
        <f t="shared" si="13"/>
      </c>
      <c r="J58" s="12">
        <f t="shared" si="14"/>
      </c>
      <c r="K58" s="15">
        <f t="shared" si="15"/>
      </c>
      <c r="L58" s="22">
        <f t="shared" si="16"/>
      </c>
      <c r="M58" s="15">
        <f t="shared" si="17"/>
      </c>
      <c r="N58" s="21">
        <f t="shared" si="18"/>
      </c>
      <c r="O58" s="21">
        <f t="shared" si="19"/>
      </c>
      <c r="P58" s="10"/>
      <c r="Q58" s="11"/>
      <c r="R58" s="11"/>
      <c r="S58" s="23">
        <v>175.81666666666666</v>
      </c>
      <c r="T58" s="16">
        <f t="shared" si="20"/>
      </c>
      <c r="U58" s="16">
        <v>269.4818136522172</v>
      </c>
      <c r="V58" s="17">
        <f t="shared" si="21"/>
      </c>
      <c r="W58" s="24">
        <f t="shared" si="22"/>
      </c>
      <c r="X58" s="24">
        <f t="shared" si="23"/>
      </c>
    </row>
    <row r="59" spans="1:24" ht="12.75">
      <c r="A59" s="10"/>
      <c r="B59" s="10"/>
      <c r="C59" s="36"/>
      <c r="D59" s="36"/>
      <c r="E59" s="11"/>
      <c r="F59" s="13"/>
      <c r="G59" s="14"/>
      <c r="H59" s="15">
        <f t="shared" si="12"/>
      </c>
      <c r="I59" s="12">
        <f t="shared" si="13"/>
      </c>
      <c r="J59" s="12">
        <f t="shared" si="14"/>
      </c>
      <c r="K59" s="15">
        <f t="shared" si="15"/>
      </c>
      <c r="L59" s="22">
        <f t="shared" si="16"/>
      </c>
      <c r="M59" s="15">
        <f t="shared" si="17"/>
      </c>
      <c r="N59" s="21">
        <f t="shared" si="18"/>
      </c>
      <c r="O59" s="21">
        <f t="shared" si="19"/>
      </c>
      <c r="P59" s="10"/>
      <c r="Q59" s="11"/>
      <c r="R59" s="11"/>
      <c r="S59" s="23">
        <v>175.81666666666666</v>
      </c>
      <c r="T59" s="16">
        <f t="shared" si="20"/>
      </c>
      <c r="U59" s="16">
        <v>269.4818136522172</v>
      </c>
      <c r="V59" s="17">
        <f t="shared" si="21"/>
      </c>
      <c r="W59" s="24">
        <f t="shared" si="22"/>
      </c>
      <c r="X59" s="24">
        <f t="shared" si="23"/>
      </c>
    </row>
    <row r="60" spans="1:24" ht="12.75">
      <c r="A60" s="10"/>
      <c r="B60" s="10"/>
      <c r="C60" s="36"/>
      <c r="D60" s="36"/>
      <c r="E60" s="11"/>
      <c r="F60" s="13"/>
      <c r="G60" s="14"/>
      <c r="H60" s="15">
        <f t="shared" si="12"/>
      </c>
      <c r="I60" s="12">
        <f t="shared" si="13"/>
      </c>
      <c r="J60" s="12">
        <f t="shared" si="14"/>
      </c>
      <c r="K60" s="15">
        <f t="shared" si="15"/>
      </c>
      <c r="L60" s="22">
        <f t="shared" si="16"/>
      </c>
      <c r="M60" s="15">
        <f t="shared" si="17"/>
      </c>
      <c r="N60" s="21">
        <f t="shared" si="18"/>
      </c>
      <c r="O60" s="21">
        <f t="shared" si="19"/>
      </c>
      <c r="P60" s="10"/>
      <c r="Q60" s="11"/>
      <c r="R60" s="11"/>
      <c r="S60" s="23">
        <v>175.81666666666666</v>
      </c>
      <c r="T60" s="16">
        <f t="shared" si="20"/>
      </c>
      <c r="U60" s="16">
        <v>269.4818136522172</v>
      </c>
      <c r="V60" s="17">
        <f t="shared" si="21"/>
      </c>
      <c r="W60" s="24">
        <f t="shared" si="22"/>
      </c>
      <c r="X60" s="24">
        <f t="shared" si="23"/>
      </c>
    </row>
    <row r="61" spans="1:24" ht="12.75">
      <c r="A61" s="10"/>
      <c r="B61" s="10"/>
      <c r="C61" s="36"/>
      <c r="D61" s="36"/>
      <c r="E61" s="11"/>
      <c r="F61" s="13"/>
      <c r="G61" s="14"/>
      <c r="H61" s="15">
        <f t="shared" si="12"/>
      </c>
      <c r="I61" s="12">
        <f t="shared" si="13"/>
      </c>
      <c r="J61" s="12">
        <f t="shared" si="14"/>
      </c>
      <c r="K61" s="15">
        <f t="shared" si="15"/>
      </c>
      <c r="L61" s="22">
        <f t="shared" si="16"/>
      </c>
      <c r="M61" s="15">
        <f t="shared" si="17"/>
      </c>
      <c r="N61" s="21">
        <f t="shared" si="18"/>
      </c>
      <c r="O61" s="21">
        <f t="shared" si="19"/>
      </c>
      <c r="P61" s="10"/>
      <c r="Q61" s="11"/>
      <c r="R61" s="11"/>
      <c r="S61" s="23">
        <v>175.81666666666666</v>
      </c>
      <c r="T61" s="16">
        <f t="shared" si="20"/>
      </c>
      <c r="U61" s="16">
        <v>269.4818136522172</v>
      </c>
      <c r="V61" s="17">
        <f t="shared" si="21"/>
      </c>
      <c r="W61" s="24">
        <f t="shared" si="22"/>
      </c>
      <c r="X61" s="24">
        <f t="shared" si="23"/>
      </c>
    </row>
    <row r="62" spans="1:24" ht="12.75">
      <c r="A62" s="10"/>
      <c r="B62" s="10"/>
      <c r="C62" s="36"/>
      <c r="D62" s="36"/>
      <c r="E62" s="11"/>
      <c r="F62" s="13"/>
      <c r="G62" s="14"/>
      <c r="H62" s="15">
        <f t="shared" si="12"/>
      </c>
      <c r="I62" s="12">
        <f t="shared" si="13"/>
      </c>
      <c r="J62" s="12">
        <f t="shared" si="14"/>
      </c>
      <c r="K62" s="15">
        <f t="shared" si="15"/>
      </c>
      <c r="L62" s="22">
        <f t="shared" si="16"/>
      </c>
      <c r="M62" s="15">
        <f t="shared" si="17"/>
      </c>
      <c r="N62" s="21">
        <f t="shared" si="18"/>
      </c>
      <c r="O62" s="21">
        <f t="shared" si="19"/>
      </c>
      <c r="P62" s="10"/>
      <c r="Q62" s="11"/>
      <c r="R62" s="11"/>
      <c r="S62" s="23">
        <v>175.81666666666666</v>
      </c>
      <c r="T62" s="16">
        <f t="shared" si="20"/>
      </c>
      <c r="U62" s="16">
        <v>269.4818136522172</v>
      </c>
      <c r="V62" s="17">
        <f t="shared" si="21"/>
      </c>
      <c r="W62" s="24">
        <f t="shared" si="22"/>
      </c>
      <c r="X62" s="24">
        <f t="shared" si="23"/>
      </c>
    </row>
    <row r="63" spans="1:24" ht="12.75">
      <c r="A63" s="10"/>
      <c r="B63" s="10"/>
      <c r="C63" s="36"/>
      <c r="D63" s="36"/>
      <c r="E63" s="11"/>
      <c r="F63" s="13"/>
      <c r="G63" s="14"/>
      <c r="H63" s="15">
        <f t="shared" si="12"/>
      </c>
      <c r="I63" s="12">
        <f t="shared" si="13"/>
      </c>
      <c r="J63" s="12">
        <f t="shared" si="14"/>
      </c>
      <c r="K63" s="15">
        <f t="shared" si="15"/>
      </c>
      <c r="L63" s="22">
        <f t="shared" si="16"/>
      </c>
      <c r="M63" s="15">
        <f t="shared" si="17"/>
      </c>
      <c r="N63" s="21">
        <f t="shared" si="18"/>
      </c>
      <c r="O63" s="21">
        <f t="shared" si="19"/>
      </c>
      <c r="P63" s="10"/>
      <c r="Q63" s="11"/>
      <c r="R63" s="11"/>
      <c r="S63" s="23">
        <v>175.81666666666666</v>
      </c>
      <c r="T63" s="16">
        <f t="shared" si="20"/>
      </c>
      <c r="U63" s="16">
        <v>269.4818136522172</v>
      </c>
      <c r="V63" s="17">
        <f t="shared" si="21"/>
      </c>
      <c r="W63" s="24">
        <f t="shared" si="22"/>
      </c>
      <c r="X63" s="24">
        <f t="shared" si="23"/>
      </c>
    </row>
    <row r="64" spans="1:24" ht="12.75">
      <c r="A64" s="10"/>
      <c r="B64" s="10"/>
      <c r="C64" s="36"/>
      <c r="D64" s="36"/>
      <c r="E64" s="11"/>
      <c r="F64" s="13"/>
      <c r="G64" s="14"/>
      <c r="H64" s="15">
        <f t="shared" si="12"/>
      </c>
      <c r="I64" s="12">
        <f t="shared" si="13"/>
      </c>
      <c r="J64" s="12">
        <f t="shared" si="14"/>
      </c>
      <c r="K64" s="15">
        <f t="shared" si="15"/>
      </c>
      <c r="L64" s="22">
        <f t="shared" si="16"/>
      </c>
      <c r="M64" s="15">
        <f t="shared" si="17"/>
      </c>
      <c r="N64" s="21">
        <f t="shared" si="18"/>
      </c>
      <c r="O64" s="21">
        <f t="shared" si="19"/>
      </c>
      <c r="P64" s="10"/>
      <c r="Q64" s="11"/>
      <c r="R64" s="11"/>
      <c r="S64" s="23">
        <v>175.81666666666666</v>
      </c>
      <c r="T64" s="16">
        <f t="shared" si="20"/>
      </c>
      <c r="U64" s="16">
        <v>269.4818136522172</v>
      </c>
      <c r="V64" s="17">
        <f t="shared" si="21"/>
      </c>
      <c r="W64" s="24">
        <f t="shared" si="22"/>
      </c>
      <c r="X64" s="24">
        <f t="shared" si="23"/>
      </c>
    </row>
    <row r="65" spans="1:24" ht="12.75">
      <c r="A65" s="10"/>
      <c r="B65" s="10"/>
      <c r="C65" s="36"/>
      <c r="D65" s="36"/>
      <c r="E65" s="11"/>
      <c r="F65" s="13"/>
      <c r="G65" s="14"/>
      <c r="H65" s="15">
        <f t="shared" si="12"/>
      </c>
      <c r="I65" s="12">
        <f t="shared" si="13"/>
      </c>
      <c r="J65" s="12">
        <f t="shared" si="14"/>
      </c>
      <c r="K65" s="15">
        <f t="shared" si="15"/>
      </c>
      <c r="L65" s="22">
        <f t="shared" si="16"/>
      </c>
      <c r="M65" s="15">
        <f t="shared" si="17"/>
      </c>
      <c r="N65" s="21">
        <f t="shared" si="18"/>
      </c>
      <c r="O65" s="21">
        <f t="shared" si="19"/>
      </c>
      <c r="P65" s="10"/>
      <c r="Q65" s="11"/>
      <c r="R65" s="11"/>
      <c r="S65" s="23">
        <v>175.81666666666666</v>
      </c>
      <c r="T65" s="16">
        <f t="shared" si="20"/>
      </c>
      <c r="U65" s="16">
        <v>269.4818136522172</v>
      </c>
      <c r="V65" s="17">
        <f t="shared" si="21"/>
      </c>
      <c r="W65" s="24">
        <f t="shared" si="22"/>
      </c>
      <c r="X65" s="24">
        <f t="shared" si="23"/>
      </c>
    </row>
    <row r="66" spans="1:24" ht="12.75">
      <c r="A66" s="10"/>
      <c r="B66" s="10"/>
      <c r="C66" s="36"/>
      <c r="D66" s="36"/>
      <c r="E66" s="11"/>
      <c r="F66" s="13"/>
      <c r="G66" s="14"/>
      <c r="H66" s="15">
        <f t="shared" si="12"/>
      </c>
      <c r="I66" s="12">
        <f t="shared" si="13"/>
      </c>
      <c r="J66" s="12">
        <f t="shared" si="14"/>
      </c>
      <c r="K66" s="15">
        <f t="shared" si="15"/>
      </c>
      <c r="L66" s="22">
        <f t="shared" si="16"/>
      </c>
      <c r="M66" s="15">
        <f t="shared" si="17"/>
      </c>
      <c r="N66" s="21">
        <f t="shared" si="18"/>
      </c>
      <c r="O66" s="21">
        <f t="shared" si="19"/>
      </c>
      <c r="P66" s="10"/>
      <c r="Q66" s="11"/>
      <c r="R66" s="11"/>
      <c r="S66" s="23">
        <v>175.81666666666666</v>
      </c>
      <c r="T66" s="16">
        <f t="shared" si="20"/>
      </c>
      <c r="U66" s="16">
        <v>269.4818136522172</v>
      </c>
      <c r="V66" s="17">
        <f t="shared" si="21"/>
      </c>
      <c r="W66" s="24">
        <f t="shared" si="22"/>
      </c>
      <c r="X66" s="24">
        <f t="shared" si="23"/>
      </c>
    </row>
    <row r="67" spans="1:24" ht="12.75">
      <c r="A67" s="10"/>
      <c r="B67" s="10"/>
      <c r="C67" s="36"/>
      <c r="D67" s="36"/>
      <c r="E67" s="11"/>
      <c r="F67" s="13"/>
      <c r="G67" s="14"/>
      <c r="H67" s="15">
        <f t="shared" si="12"/>
      </c>
      <c r="I67" s="12">
        <f t="shared" si="13"/>
      </c>
      <c r="J67" s="12">
        <f t="shared" si="14"/>
      </c>
      <c r="K67" s="15">
        <f t="shared" si="15"/>
      </c>
      <c r="L67" s="22">
        <f t="shared" si="16"/>
      </c>
      <c r="M67" s="15">
        <f t="shared" si="17"/>
      </c>
      <c r="N67" s="21">
        <f t="shared" si="18"/>
      </c>
      <c r="O67" s="21">
        <f t="shared" si="19"/>
      </c>
      <c r="P67" s="10"/>
      <c r="Q67" s="11"/>
      <c r="R67" s="11"/>
      <c r="S67" s="23">
        <v>175.81666666666666</v>
      </c>
      <c r="T67" s="16">
        <f t="shared" si="20"/>
      </c>
      <c r="U67" s="16">
        <v>269.4818136522172</v>
      </c>
      <c r="V67" s="17">
        <f t="shared" si="21"/>
      </c>
      <c r="W67" s="24">
        <f t="shared" si="22"/>
      </c>
      <c r="X67" s="24">
        <f t="shared" si="23"/>
      </c>
    </row>
    <row r="68" spans="1:24" ht="12.75">
      <c r="A68" s="10"/>
      <c r="B68" s="10"/>
      <c r="C68" s="36"/>
      <c r="D68" s="36"/>
      <c r="E68" s="11"/>
      <c r="F68" s="13"/>
      <c r="G68" s="14"/>
      <c r="H68" s="15">
        <f t="shared" si="12"/>
      </c>
      <c r="I68" s="12">
        <f t="shared" si="13"/>
      </c>
      <c r="J68" s="12">
        <f t="shared" si="14"/>
      </c>
      <c r="K68" s="15">
        <f t="shared" si="15"/>
      </c>
      <c r="L68" s="22">
        <f t="shared" si="16"/>
      </c>
      <c r="M68" s="15">
        <f t="shared" si="17"/>
      </c>
      <c r="N68" s="21">
        <f t="shared" si="18"/>
      </c>
      <c r="O68" s="21">
        <f t="shared" si="19"/>
      </c>
      <c r="P68" s="10"/>
      <c r="Q68" s="11"/>
      <c r="R68" s="11"/>
      <c r="S68" s="23">
        <v>175.81666666666666</v>
      </c>
      <c r="T68" s="16">
        <f t="shared" si="20"/>
      </c>
      <c r="U68" s="16">
        <v>269.4818136522172</v>
      </c>
      <c r="V68" s="17">
        <f t="shared" si="21"/>
      </c>
      <c r="W68" s="24">
        <f t="shared" si="22"/>
      </c>
      <c r="X68" s="24">
        <f t="shared" si="23"/>
      </c>
    </row>
    <row r="69" spans="1:24" ht="12.75">
      <c r="A69" s="10"/>
      <c r="B69" s="10"/>
      <c r="C69" s="36"/>
      <c r="D69" s="36"/>
      <c r="E69" s="11"/>
      <c r="F69" s="13"/>
      <c r="G69" s="14"/>
      <c r="H69" s="15">
        <f t="shared" si="12"/>
      </c>
      <c r="I69" s="12">
        <f t="shared" si="13"/>
      </c>
      <c r="J69" s="12">
        <f t="shared" si="14"/>
      </c>
      <c r="K69" s="15">
        <f t="shared" si="15"/>
      </c>
      <c r="L69" s="22">
        <f t="shared" si="16"/>
      </c>
      <c r="M69" s="15">
        <f t="shared" si="17"/>
      </c>
      <c r="N69" s="21">
        <f t="shared" si="18"/>
      </c>
      <c r="O69" s="21">
        <f t="shared" si="19"/>
      </c>
      <c r="P69" s="10"/>
      <c r="Q69" s="11"/>
      <c r="R69" s="11"/>
      <c r="S69" s="23">
        <v>175.81666666666666</v>
      </c>
      <c r="T69" s="16">
        <f t="shared" si="20"/>
      </c>
      <c r="U69" s="16">
        <v>269.4818136522172</v>
      </c>
      <c r="V69" s="17">
        <f t="shared" si="21"/>
      </c>
      <c r="W69" s="24">
        <f t="shared" si="22"/>
      </c>
      <c r="X69" s="24">
        <f t="shared" si="23"/>
      </c>
    </row>
    <row r="70" spans="1:24" ht="12.75">
      <c r="A70" s="10"/>
      <c r="B70" s="10"/>
      <c r="C70" s="36"/>
      <c r="D70" s="36"/>
      <c r="E70" s="11"/>
      <c r="F70" s="13"/>
      <c r="G70" s="14"/>
      <c r="H70"/>
      <c r="I70"/>
      <c r="J70"/>
      <c r="K70"/>
      <c r="L70"/>
      <c r="M70"/>
      <c r="N70"/>
      <c r="O70"/>
      <c r="P70" s="10"/>
      <c r="Q70" s="11"/>
      <c r="R70" s="11"/>
      <c r="S70"/>
      <c r="T70"/>
      <c r="U70"/>
      <c r="V70"/>
      <c r="W70"/>
      <c r="X70"/>
    </row>
    <row r="71" spans="1:24" ht="12.75">
      <c r="A71" s="10"/>
      <c r="B71" s="10"/>
      <c r="C71" s="36"/>
      <c r="D71" s="36"/>
      <c r="E71" s="11"/>
      <c r="F71" s="13"/>
      <c r="G71" s="14"/>
      <c r="H71"/>
      <c r="I71"/>
      <c r="J71"/>
      <c r="K71"/>
      <c r="L71"/>
      <c r="M71"/>
      <c r="N71"/>
      <c r="O71"/>
      <c r="P71" s="10"/>
      <c r="Q71" s="11"/>
      <c r="R71" s="11"/>
      <c r="S71"/>
      <c r="T71"/>
      <c r="U71"/>
      <c r="V71"/>
      <c r="W71"/>
      <c r="X71"/>
    </row>
    <row r="72" spans="1:24" ht="12.75">
      <c r="A72" s="10"/>
      <c r="B72" s="10"/>
      <c r="C72" s="36"/>
      <c r="D72" s="36"/>
      <c r="E72" s="11"/>
      <c r="F72" s="13"/>
      <c r="G72" s="14"/>
      <c r="H72"/>
      <c r="I72"/>
      <c r="J72"/>
      <c r="K72"/>
      <c r="L72"/>
      <c r="M72"/>
      <c r="N72"/>
      <c r="O72"/>
      <c r="P72" s="10"/>
      <c r="Q72" s="11"/>
      <c r="R72" s="11"/>
      <c r="S72"/>
      <c r="T72"/>
      <c r="U72"/>
      <c r="V72"/>
      <c r="W72"/>
      <c r="X72"/>
    </row>
    <row r="73" spans="1:24" ht="12.75">
      <c r="A73" s="10"/>
      <c r="B73" s="10"/>
      <c r="C73" s="36"/>
      <c r="D73" s="36"/>
      <c r="E73" s="11"/>
      <c r="F73" s="13"/>
      <c r="G73" s="14"/>
      <c r="H73"/>
      <c r="I73"/>
      <c r="J73"/>
      <c r="K73"/>
      <c r="L73"/>
      <c r="M73"/>
      <c r="N73"/>
      <c r="O73"/>
      <c r="P73" s="18"/>
      <c r="Q73" s="18"/>
      <c r="R73" s="18"/>
      <c r="S73"/>
      <c r="T73"/>
      <c r="U73"/>
      <c r="V73"/>
      <c r="W73"/>
      <c r="X73"/>
    </row>
    <row r="74" spans="1:24" ht="12.75">
      <c r="A74" s="10"/>
      <c r="B74" s="10"/>
      <c r="C74" s="36"/>
      <c r="D74" s="36"/>
      <c r="E74" s="11"/>
      <c r="F74" s="13"/>
      <c r="G74" s="14"/>
      <c r="H74"/>
      <c r="I74"/>
      <c r="J74"/>
      <c r="K74"/>
      <c r="L74"/>
      <c r="M74"/>
      <c r="N74"/>
      <c r="O74"/>
      <c r="P74" s="18"/>
      <c r="Q74" s="18"/>
      <c r="R74" s="18"/>
      <c r="S74"/>
      <c r="T74"/>
      <c r="U74"/>
      <c r="V74"/>
      <c r="W74"/>
      <c r="X74"/>
    </row>
    <row r="75" spans="1:24" ht="12.75">
      <c r="A75" s="10"/>
      <c r="B75" s="10"/>
      <c r="C75" s="36"/>
      <c r="D75" s="36"/>
      <c r="E75" s="11"/>
      <c r="F75" s="13"/>
      <c r="G75" s="14"/>
      <c r="H75"/>
      <c r="I75"/>
      <c r="J75"/>
      <c r="K75"/>
      <c r="L75"/>
      <c r="M75"/>
      <c r="N75"/>
      <c r="O75"/>
      <c r="P75" s="18"/>
      <c r="Q75" s="18"/>
      <c r="R75" s="18"/>
      <c r="S75"/>
      <c r="T75"/>
      <c r="U75"/>
      <c r="V75"/>
      <c r="W75"/>
      <c r="X75"/>
    </row>
    <row r="76" spans="1:24" ht="12.75">
      <c r="A76" s="10"/>
      <c r="B76" s="10"/>
      <c r="C76" s="36"/>
      <c r="D76" s="36"/>
      <c r="E76" s="11"/>
      <c r="F76" s="13"/>
      <c r="G76" s="14"/>
      <c r="H76"/>
      <c r="I76"/>
      <c r="J76"/>
      <c r="K76"/>
      <c r="L76"/>
      <c r="M76"/>
      <c r="N76"/>
      <c r="O76"/>
      <c r="P76" s="18"/>
      <c r="Q76" s="18"/>
      <c r="R76" s="18"/>
      <c r="S76"/>
      <c r="T76"/>
      <c r="U76"/>
      <c r="V76"/>
      <c r="W76"/>
      <c r="X76"/>
    </row>
    <row r="77" spans="1:24" ht="12.75">
      <c r="A77" s="10"/>
      <c r="B77" s="10"/>
      <c r="C77" s="36"/>
      <c r="D77" s="36"/>
      <c r="E77" s="11"/>
      <c r="F77" s="13"/>
      <c r="G77" s="14"/>
      <c r="H77"/>
      <c r="I77"/>
      <c r="J77"/>
      <c r="K77"/>
      <c r="L77"/>
      <c r="M77"/>
      <c r="N77"/>
      <c r="O77"/>
      <c r="P77" s="18"/>
      <c r="Q77" s="18"/>
      <c r="R77" s="18"/>
      <c r="S77"/>
      <c r="T77"/>
      <c r="U77"/>
      <c r="V77"/>
      <c r="W77"/>
      <c r="X77"/>
    </row>
    <row r="78" spans="1:24" ht="12.75">
      <c r="A78" s="10"/>
      <c r="B78" s="10"/>
      <c r="C78" s="36"/>
      <c r="D78" s="36"/>
      <c r="E78" s="11"/>
      <c r="F78" s="13"/>
      <c r="G78" s="14"/>
      <c r="H78"/>
      <c r="I78"/>
      <c r="J78"/>
      <c r="K78"/>
      <c r="L78"/>
      <c r="M78"/>
      <c r="N78"/>
      <c r="O78"/>
      <c r="P78" s="18"/>
      <c r="Q78" s="18"/>
      <c r="R78" s="18"/>
      <c r="S78"/>
      <c r="T78"/>
      <c r="U78"/>
      <c r="V78"/>
      <c r="W78"/>
      <c r="X78"/>
    </row>
    <row r="79" spans="1:24" ht="12.75">
      <c r="A79" s="10"/>
      <c r="B79" s="10"/>
      <c r="C79" s="36"/>
      <c r="D79" s="36"/>
      <c r="E79" s="11"/>
      <c r="F79" s="13"/>
      <c r="G79" s="14"/>
      <c r="H79"/>
      <c r="I79"/>
      <c r="J79"/>
      <c r="K79"/>
      <c r="L79"/>
      <c r="M79"/>
      <c r="N79"/>
      <c r="O79"/>
      <c r="P79" s="18"/>
      <c r="Q79" s="18"/>
      <c r="R79" s="18"/>
      <c r="S79"/>
      <c r="T79"/>
      <c r="U79"/>
      <c r="V79"/>
      <c r="W79"/>
      <c r="X79"/>
    </row>
    <row r="80" spans="1:24" ht="12.75">
      <c r="A80" s="10"/>
      <c r="B80" s="10"/>
      <c r="C80" s="36"/>
      <c r="D80" s="36"/>
      <c r="E80" s="11"/>
      <c r="F80" s="13"/>
      <c r="G80" s="14"/>
      <c r="H80"/>
      <c r="I80"/>
      <c r="J80"/>
      <c r="K80"/>
      <c r="L80"/>
      <c r="M80"/>
      <c r="N80"/>
      <c r="O80"/>
      <c r="P80" s="18"/>
      <c r="Q80" s="18"/>
      <c r="R80" s="18"/>
      <c r="S80"/>
      <c r="T80"/>
      <c r="U80"/>
      <c r="V80"/>
      <c r="W80"/>
      <c r="X80"/>
    </row>
    <row r="81" spans="1:24" ht="12.75">
      <c r="A81" s="10"/>
      <c r="B81" s="10"/>
      <c r="C81" s="36"/>
      <c r="D81" s="36"/>
      <c r="E81" s="11"/>
      <c r="F81" s="13"/>
      <c r="G81" s="14"/>
      <c r="H81"/>
      <c r="I81"/>
      <c r="J81"/>
      <c r="K81"/>
      <c r="L81"/>
      <c r="M81"/>
      <c r="N81"/>
      <c r="O81"/>
      <c r="P81" s="18"/>
      <c r="Q81" s="18"/>
      <c r="R81" s="18"/>
      <c r="S81"/>
      <c r="T81"/>
      <c r="U81"/>
      <c r="V81"/>
      <c r="W81"/>
      <c r="X81"/>
    </row>
    <row r="82" spans="1:24" ht="12.75">
      <c r="A82" s="10"/>
      <c r="B82" s="10"/>
      <c r="C82" s="36"/>
      <c r="D82" s="36"/>
      <c r="E82" s="11"/>
      <c r="F82" s="13"/>
      <c r="G82" s="14"/>
      <c r="H82"/>
      <c r="I82"/>
      <c r="J82"/>
      <c r="K82"/>
      <c r="L82"/>
      <c r="M82"/>
      <c r="N82"/>
      <c r="O82"/>
      <c r="P82" s="18"/>
      <c r="Q82" s="18"/>
      <c r="R82" s="18"/>
      <c r="S82"/>
      <c r="T82"/>
      <c r="U82"/>
      <c r="V82"/>
      <c r="W82"/>
      <c r="X82"/>
    </row>
    <row r="83" spans="1:24" ht="12.75">
      <c r="A83" s="10"/>
      <c r="B83" s="10"/>
      <c r="C83" s="36"/>
      <c r="D83" s="36"/>
      <c r="E83" s="11"/>
      <c r="F83" s="13"/>
      <c r="G83" s="14"/>
      <c r="H83"/>
      <c r="I83"/>
      <c r="J83"/>
      <c r="K83"/>
      <c r="L83"/>
      <c r="M83"/>
      <c r="N83"/>
      <c r="O83"/>
      <c r="P83" s="18"/>
      <c r="Q83" s="18"/>
      <c r="R83" s="18"/>
      <c r="S83"/>
      <c r="T83"/>
      <c r="U83"/>
      <c r="V83"/>
      <c r="W83"/>
      <c r="X83"/>
    </row>
    <row r="84" spans="1:24" ht="12.75">
      <c r="A84" s="10"/>
      <c r="B84" s="10"/>
      <c r="C84" s="36"/>
      <c r="D84" s="36"/>
      <c r="E84" s="11"/>
      <c r="F84" s="13"/>
      <c r="G84" s="14"/>
      <c r="H84"/>
      <c r="I84"/>
      <c r="J84"/>
      <c r="K84"/>
      <c r="L84"/>
      <c r="M84"/>
      <c r="N84"/>
      <c r="O84"/>
      <c r="P84" s="18"/>
      <c r="Q84" s="18"/>
      <c r="R84" s="18"/>
      <c r="S84"/>
      <c r="T84"/>
      <c r="U84"/>
      <c r="V84"/>
      <c r="W84"/>
      <c r="X84"/>
    </row>
    <row r="85" spans="1:24" ht="12.75">
      <c r="A85" s="10"/>
      <c r="B85" s="10"/>
      <c r="C85" s="36"/>
      <c r="D85" s="36"/>
      <c r="E85" s="11"/>
      <c r="F85" s="13"/>
      <c r="G85" s="14"/>
      <c r="H85"/>
      <c r="I85"/>
      <c r="J85"/>
      <c r="K85"/>
      <c r="L85"/>
      <c r="M85"/>
      <c r="N85"/>
      <c r="O85"/>
      <c r="P85" s="18"/>
      <c r="Q85" s="18"/>
      <c r="R85" s="18"/>
      <c r="S85"/>
      <c r="T85"/>
      <c r="U85"/>
      <c r="V85"/>
      <c r="W85"/>
      <c r="X85"/>
    </row>
    <row r="86" spans="1:24" ht="12.75">
      <c r="A86" s="10"/>
      <c r="B86" s="10"/>
      <c r="C86" s="36"/>
      <c r="D86" s="36"/>
      <c r="E86" s="11"/>
      <c r="F86" s="13"/>
      <c r="G86" s="14"/>
      <c r="H86"/>
      <c r="I86"/>
      <c r="J86"/>
      <c r="K86"/>
      <c r="L86"/>
      <c r="M86"/>
      <c r="N86"/>
      <c r="O86"/>
      <c r="P86" s="18"/>
      <c r="Q86" s="18"/>
      <c r="R86" s="18"/>
      <c r="S86"/>
      <c r="T86"/>
      <c r="U86"/>
      <c r="V86"/>
      <c r="W86"/>
      <c r="X86"/>
    </row>
    <row r="87" spans="1:24" ht="12.75">
      <c r="A87" s="10"/>
      <c r="B87" s="10"/>
      <c r="C87" s="36"/>
      <c r="D87" s="36"/>
      <c r="E87" s="11"/>
      <c r="F87" s="13"/>
      <c r="G87" s="14"/>
      <c r="H87"/>
      <c r="I87"/>
      <c r="J87"/>
      <c r="K87"/>
      <c r="L87"/>
      <c r="M87"/>
      <c r="N87"/>
      <c r="O87"/>
      <c r="P87" s="18"/>
      <c r="Q87" s="18"/>
      <c r="R87" s="18"/>
      <c r="S87"/>
      <c r="T87"/>
      <c r="U87"/>
      <c r="V87"/>
      <c r="W87"/>
      <c r="X87"/>
    </row>
    <row r="88" spans="1:24" ht="12.75">
      <c r="A88" s="10"/>
      <c r="B88" s="10"/>
      <c r="C88" s="36"/>
      <c r="D88" s="36"/>
      <c r="E88" s="11"/>
      <c r="F88" s="13"/>
      <c r="G88" s="14"/>
      <c r="H88"/>
      <c r="I88"/>
      <c r="J88"/>
      <c r="K88"/>
      <c r="L88"/>
      <c r="M88"/>
      <c r="N88"/>
      <c r="O88"/>
      <c r="P88" s="18"/>
      <c r="Q88" s="18"/>
      <c r="R88" s="18"/>
      <c r="S88"/>
      <c r="T88"/>
      <c r="U88"/>
      <c r="V88"/>
      <c r="W88"/>
      <c r="X88"/>
    </row>
    <row r="89" spans="1:24" ht="12.75">
      <c r="A89" s="10"/>
      <c r="B89" s="10"/>
      <c r="C89" s="36"/>
      <c r="D89" s="36"/>
      <c r="E89" s="11"/>
      <c r="F89" s="13"/>
      <c r="G89" s="14"/>
      <c r="H89"/>
      <c r="I89"/>
      <c r="J89"/>
      <c r="K89"/>
      <c r="L89"/>
      <c r="M89"/>
      <c r="N89"/>
      <c r="O89"/>
      <c r="P89" s="18"/>
      <c r="Q89" s="18"/>
      <c r="R89" s="18"/>
      <c r="S89"/>
      <c r="T89"/>
      <c r="U89"/>
      <c r="V89"/>
      <c r="W89"/>
      <c r="X89"/>
    </row>
    <row r="90" spans="1:24" ht="12.75">
      <c r="A90" s="29"/>
      <c r="B90" s="29"/>
      <c r="C90" s="38"/>
      <c r="D90" s="38"/>
      <c r="E90" s="29"/>
      <c r="F90" s="30"/>
      <c r="G90" s="30"/>
      <c r="H90"/>
      <c r="I90"/>
      <c r="J90"/>
      <c r="K90"/>
      <c r="L90"/>
      <c r="M90"/>
      <c r="N90"/>
      <c r="O90"/>
      <c r="P90" s="30"/>
      <c r="Q90" s="30"/>
      <c r="R90" s="30"/>
      <c r="S90"/>
      <c r="T90"/>
      <c r="U90"/>
      <c r="V90"/>
      <c r="W90"/>
      <c r="X90"/>
    </row>
    <row r="91" spans="1:24" ht="12.75">
      <c r="A91" s="29"/>
      <c r="B91" s="29"/>
      <c r="C91" s="38"/>
      <c r="D91" s="38"/>
      <c r="E91" s="29"/>
      <c r="F91" s="30"/>
      <c r="G91" s="30"/>
      <c r="H91"/>
      <c r="I91"/>
      <c r="J91"/>
      <c r="K91"/>
      <c r="L91"/>
      <c r="M91"/>
      <c r="N91"/>
      <c r="O91"/>
      <c r="P91" s="30"/>
      <c r="Q91" s="30"/>
      <c r="R91" s="30"/>
      <c r="S91"/>
      <c r="T91"/>
      <c r="U91"/>
      <c r="V91"/>
      <c r="W91"/>
      <c r="X91"/>
    </row>
    <row r="92" spans="1:24" ht="12.75">
      <c r="A92" s="29"/>
      <c r="B92" s="29"/>
      <c r="C92" s="38"/>
      <c r="D92" s="38"/>
      <c r="E92" s="29"/>
      <c r="F92" s="30"/>
      <c r="G92" s="30"/>
      <c r="H92"/>
      <c r="I92"/>
      <c r="J92"/>
      <c r="K92"/>
      <c r="L92"/>
      <c r="M92"/>
      <c r="N92"/>
      <c r="O92"/>
      <c r="P92" s="30"/>
      <c r="Q92" s="30"/>
      <c r="R92" s="30"/>
      <c r="S92"/>
      <c r="T92"/>
      <c r="U92"/>
      <c r="V92"/>
      <c r="W92"/>
      <c r="X92"/>
    </row>
    <row r="93" spans="1:24" ht="12.75">
      <c r="A93" s="29"/>
      <c r="B93" s="29"/>
      <c r="C93" s="38"/>
      <c r="D93" s="38"/>
      <c r="E93" s="29"/>
      <c r="F93" s="30"/>
      <c r="G93" s="30"/>
      <c r="H93"/>
      <c r="I93"/>
      <c r="J93"/>
      <c r="K93"/>
      <c r="L93"/>
      <c r="M93"/>
      <c r="N93"/>
      <c r="O93"/>
      <c r="P93" s="30"/>
      <c r="Q93" s="30"/>
      <c r="R93" s="30"/>
      <c r="S93"/>
      <c r="T93"/>
      <c r="U93"/>
      <c r="V93"/>
      <c r="W93"/>
      <c r="X93"/>
    </row>
    <row r="94" spans="1:24" ht="12.75">
      <c r="A94" s="29"/>
      <c r="B94" s="29"/>
      <c r="C94" s="38"/>
      <c r="D94" s="38"/>
      <c r="E94" s="29"/>
      <c r="F94" s="30"/>
      <c r="G94" s="30"/>
      <c r="H94"/>
      <c r="I94"/>
      <c r="J94"/>
      <c r="K94"/>
      <c r="L94"/>
      <c r="M94"/>
      <c r="N94"/>
      <c r="O94"/>
      <c r="P94" s="30"/>
      <c r="Q94" s="30"/>
      <c r="R94" s="30"/>
      <c r="S94"/>
      <c r="T94"/>
      <c r="U94"/>
      <c r="V94"/>
      <c r="W94"/>
      <c r="X94"/>
    </row>
    <row r="95" spans="1:24" ht="12.75">
      <c r="A95" s="29"/>
      <c r="B95" s="29"/>
      <c r="C95" s="38"/>
      <c r="D95" s="38"/>
      <c r="E95" s="29"/>
      <c r="F95" s="30"/>
      <c r="G95" s="30"/>
      <c r="H95"/>
      <c r="I95"/>
      <c r="J95"/>
      <c r="K95"/>
      <c r="L95"/>
      <c r="M95"/>
      <c r="N95"/>
      <c r="O95"/>
      <c r="P95" s="30"/>
      <c r="Q95" s="30"/>
      <c r="R95" s="30"/>
      <c r="S95"/>
      <c r="T95"/>
      <c r="U95"/>
      <c r="V95"/>
      <c r="W95"/>
      <c r="X95"/>
    </row>
    <row r="96" spans="1:24" ht="12.75">
      <c r="A96" s="29"/>
      <c r="B96" s="29"/>
      <c r="C96" s="38"/>
      <c r="D96" s="38"/>
      <c r="E96" s="29"/>
      <c r="F96" s="30"/>
      <c r="G96" s="30"/>
      <c r="H96"/>
      <c r="I96"/>
      <c r="J96"/>
      <c r="K96"/>
      <c r="L96"/>
      <c r="M96"/>
      <c r="N96"/>
      <c r="O96"/>
      <c r="P96" s="30"/>
      <c r="Q96" s="30"/>
      <c r="R96" s="30"/>
      <c r="S96"/>
      <c r="T96"/>
      <c r="U96"/>
      <c r="V96"/>
      <c r="W96"/>
      <c r="X96"/>
    </row>
    <row r="97" spans="1:24" ht="12.75">
      <c r="A97" s="29"/>
      <c r="B97" s="29"/>
      <c r="C97" s="38"/>
      <c r="D97" s="38"/>
      <c r="E97" s="29"/>
      <c r="F97" s="30"/>
      <c r="G97" s="30"/>
      <c r="H97"/>
      <c r="I97"/>
      <c r="J97"/>
      <c r="K97"/>
      <c r="L97"/>
      <c r="M97"/>
      <c r="N97"/>
      <c r="O97"/>
      <c r="P97" s="30"/>
      <c r="Q97" s="30"/>
      <c r="R97" s="30"/>
      <c r="S97"/>
      <c r="T97"/>
      <c r="U97"/>
      <c r="V97"/>
      <c r="W97"/>
      <c r="X97"/>
    </row>
    <row r="98" spans="1:24" ht="12.75">
      <c r="A98" s="29"/>
      <c r="B98" s="29"/>
      <c r="C98" s="38"/>
      <c r="D98" s="38"/>
      <c r="E98" s="29"/>
      <c r="F98" s="30"/>
      <c r="G98" s="30"/>
      <c r="H98"/>
      <c r="I98"/>
      <c r="J98"/>
      <c r="K98"/>
      <c r="L98"/>
      <c r="M98"/>
      <c r="N98"/>
      <c r="O98"/>
      <c r="P98" s="30"/>
      <c r="Q98" s="30"/>
      <c r="R98" s="30"/>
      <c r="S98"/>
      <c r="T98"/>
      <c r="U98"/>
      <c r="V98"/>
      <c r="W98"/>
      <c r="X98"/>
    </row>
    <row r="99" spans="1:24" ht="12.75">
      <c r="A99" s="29"/>
      <c r="B99" s="29"/>
      <c r="C99" s="38"/>
      <c r="D99" s="38"/>
      <c r="E99" s="29"/>
      <c r="F99" s="30"/>
      <c r="G99" s="30"/>
      <c r="H99"/>
      <c r="I99"/>
      <c r="J99"/>
      <c r="K99"/>
      <c r="L99"/>
      <c r="M99"/>
      <c r="N99"/>
      <c r="O99"/>
      <c r="P99" s="30"/>
      <c r="Q99" s="30"/>
      <c r="R99" s="30"/>
      <c r="S99"/>
      <c r="T99"/>
      <c r="U99"/>
      <c r="V99"/>
      <c r="W99"/>
      <c r="X99"/>
    </row>
    <row r="100" spans="1:24" ht="12.75">
      <c r="A100" s="29"/>
      <c r="B100" s="29"/>
      <c r="C100" s="38"/>
      <c r="D100" s="38"/>
      <c r="E100" s="29"/>
      <c r="F100" s="30"/>
      <c r="G100" s="30"/>
      <c r="H100"/>
      <c r="I100"/>
      <c r="J100"/>
      <c r="K100"/>
      <c r="L100"/>
      <c r="M100"/>
      <c r="N100"/>
      <c r="O100"/>
      <c r="P100" s="30"/>
      <c r="Q100" s="30"/>
      <c r="R100" s="30"/>
      <c r="S100"/>
      <c r="T100"/>
      <c r="U100"/>
      <c r="V100"/>
      <c r="W100"/>
      <c r="X100"/>
    </row>
    <row r="101" spans="1:24" ht="12.75">
      <c r="A101" s="29"/>
      <c r="B101" s="29"/>
      <c r="C101" s="38"/>
      <c r="D101" s="38"/>
      <c r="E101" s="29"/>
      <c r="F101" s="30"/>
      <c r="G101" s="30"/>
      <c r="H101"/>
      <c r="I101"/>
      <c r="J101"/>
      <c r="K101"/>
      <c r="L101"/>
      <c r="M101"/>
      <c r="N101"/>
      <c r="O101"/>
      <c r="P101" s="30"/>
      <c r="Q101" s="30"/>
      <c r="R101" s="30"/>
      <c r="S101"/>
      <c r="T101"/>
      <c r="U101"/>
      <c r="V101"/>
      <c r="W101"/>
      <c r="X101"/>
    </row>
    <row r="102" spans="1:24" ht="12.75">
      <c r="A102" s="29"/>
      <c r="B102" s="29"/>
      <c r="C102" s="38"/>
      <c r="D102" s="38"/>
      <c r="E102" s="29"/>
      <c r="F102" s="30"/>
      <c r="G102" s="30"/>
      <c r="H102"/>
      <c r="I102"/>
      <c r="J102"/>
      <c r="K102"/>
      <c r="L102"/>
      <c r="M102"/>
      <c r="N102"/>
      <c r="O102"/>
      <c r="P102" s="30"/>
      <c r="Q102" s="30"/>
      <c r="R102" s="30"/>
      <c r="S102"/>
      <c r="T102"/>
      <c r="U102"/>
      <c r="V102"/>
      <c r="W102"/>
      <c r="X102"/>
    </row>
    <row r="103" spans="1:24" ht="12.75">
      <c r="A103" s="29"/>
      <c r="B103" s="29"/>
      <c r="C103" s="38"/>
      <c r="D103" s="38"/>
      <c r="E103" s="29"/>
      <c r="F103" s="30"/>
      <c r="G103" s="30"/>
      <c r="H103"/>
      <c r="I103"/>
      <c r="J103"/>
      <c r="K103"/>
      <c r="L103"/>
      <c r="M103"/>
      <c r="N103"/>
      <c r="O103"/>
      <c r="P103" s="30"/>
      <c r="Q103" s="30"/>
      <c r="R103" s="30"/>
      <c r="S103"/>
      <c r="T103"/>
      <c r="U103"/>
      <c r="V103"/>
      <c r="W103"/>
      <c r="X103"/>
    </row>
    <row r="104" spans="1:24" ht="12.75">
      <c r="A104" s="29"/>
      <c r="B104" s="29"/>
      <c r="C104" s="38"/>
      <c r="D104" s="38"/>
      <c r="E104" s="29"/>
      <c r="F104" s="30"/>
      <c r="G104" s="30"/>
      <c r="H104"/>
      <c r="I104"/>
      <c r="J104"/>
      <c r="K104"/>
      <c r="L104"/>
      <c r="M104"/>
      <c r="N104"/>
      <c r="O104"/>
      <c r="P104" s="30"/>
      <c r="Q104" s="30"/>
      <c r="R104" s="30"/>
      <c r="S104"/>
      <c r="T104"/>
      <c r="U104"/>
      <c r="V104"/>
      <c r="W104"/>
      <c r="X104"/>
    </row>
    <row r="105" spans="1:24" ht="12.75">
      <c r="A105" s="29"/>
      <c r="B105" s="29"/>
      <c r="C105" s="38"/>
      <c r="D105" s="38"/>
      <c r="E105" s="29"/>
      <c r="F105" s="30"/>
      <c r="G105" s="30"/>
      <c r="H105"/>
      <c r="I105"/>
      <c r="J105"/>
      <c r="K105"/>
      <c r="L105"/>
      <c r="M105"/>
      <c r="N105"/>
      <c r="O105"/>
      <c r="P105" s="30"/>
      <c r="Q105" s="30"/>
      <c r="R105" s="30"/>
      <c r="S105"/>
      <c r="T105"/>
      <c r="U105"/>
      <c r="V105"/>
      <c r="W105"/>
      <c r="X105"/>
    </row>
    <row r="106" spans="1:24" ht="12.75">
      <c r="A106" s="29"/>
      <c r="B106" s="29"/>
      <c r="C106" s="38"/>
      <c r="D106" s="38"/>
      <c r="E106" s="29"/>
      <c r="F106" s="30"/>
      <c r="G106" s="30"/>
      <c r="H106"/>
      <c r="I106"/>
      <c r="J106"/>
      <c r="K106"/>
      <c r="L106"/>
      <c r="M106"/>
      <c r="N106"/>
      <c r="O106"/>
      <c r="P106" s="30"/>
      <c r="Q106" s="30"/>
      <c r="R106" s="30"/>
      <c r="S106"/>
      <c r="T106"/>
      <c r="U106"/>
      <c r="V106"/>
      <c r="W106"/>
      <c r="X106"/>
    </row>
    <row r="107" spans="1:24" ht="12.75">
      <c r="A107" s="29"/>
      <c r="B107" s="29"/>
      <c r="C107" s="38"/>
      <c r="D107" s="38"/>
      <c r="E107" s="29"/>
      <c r="F107" s="30"/>
      <c r="G107" s="30"/>
      <c r="H107"/>
      <c r="I107"/>
      <c r="J107"/>
      <c r="K107"/>
      <c r="L107"/>
      <c r="M107"/>
      <c r="N107"/>
      <c r="O107"/>
      <c r="P107" s="30"/>
      <c r="Q107" s="30"/>
      <c r="R107" s="30"/>
      <c r="S107"/>
      <c r="T107"/>
      <c r="U107"/>
      <c r="V107"/>
      <c r="W107"/>
      <c r="X107"/>
    </row>
    <row r="108" spans="1:24" ht="12.75">
      <c r="A108" s="29"/>
      <c r="B108" s="29"/>
      <c r="C108" s="38"/>
      <c r="D108" s="38"/>
      <c r="E108" s="29"/>
      <c r="F108" s="30"/>
      <c r="G108" s="30"/>
      <c r="H108"/>
      <c r="I108"/>
      <c r="J108"/>
      <c r="K108"/>
      <c r="L108"/>
      <c r="M108"/>
      <c r="N108"/>
      <c r="O108"/>
      <c r="P108" s="30"/>
      <c r="Q108" s="30"/>
      <c r="R108" s="30"/>
      <c r="S108"/>
      <c r="T108"/>
      <c r="U108"/>
      <c r="V108"/>
      <c r="W108"/>
      <c r="X108"/>
    </row>
    <row r="109" spans="1:24" ht="12.75">
      <c r="A109" s="29"/>
      <c r="B109" s="29"/>
      <c r="C109" s="38"/>
      <c r="D109" s="38"/>
      <c r="E109" s="29"/>
      <c r="F109" s="30"/>
      <c r="G109" s="30"/>
      <c r="H109"/>
      <c r="I109"/>
      <c r="J109"/>
      <c r="K109"/>
      <c r="L109"/>
      <c r="M109"/>
      <c r="N109"/>
      <c r="O109"/>
      <c r="P109" s="30"/>
      <c r="Q109" s="30"/>
      <c r="R109" s="30"/>
      <c r="S109"/>
      <c r="T109"/>
      <c r="U109"/>
      <c r="V109"/>
      <c r="W109"/>
      <c r="X109"/>
    </row>
    <row r="110" spans="1:24" ht="12.75">
      <c r="A110" s="29"/>
      <c r="B110" s="29"/>
      <c r="C110" s="38"/>
      <c r="D110" s="38"/>
      <c r="E110" s="29"/>
      <c r="F110" s="30"/>
      <c r="G110" s="30"/>
      <c r="H110"/>
      <c r="I110"/>
      <c r="J110"/>
      <c r="K110"/>
      <c r="L110"/>
      <c r="M110"/>
      <c r="N110"/>
      <c r="O110"/>
      <c r="P110" s="30"/>
      <c r="Q110" s="30"/>
      <c r="R110" s="30"/>
      <c r="S110"/>
      <c r="T110"/>
      <c r="U110"/>
      <c r="V110"/>
      <c r="W110"/>
      <c r="X110"/>
    </row>
    <row r="111" spans="1:24" ht="12.75">
      <c r="A111" s="29"/>
      <c r="B111" s="29"/>
      <c r="C111" s="38"/>
      <c r="D111" s="38"/>
      <c r="E111" s="29"/>
      <c r="F111" s="30"/>
      <c r="G111" s="30"/>
      <c r="H111"/>
      <c r="I111"/>
      <c r="J111"/>
      <c r="K111"/>
      <c r="L111"/>
      <c r="M111"/>
      <c r="N111"/>
      <c r="O111"/>
      <c r="P111" s="30"/>
      <c r="Q111" s="30"/>
      <c r="R111" s="30"/>
      <c r="S111"/>
      <c r="T111"/>
      <c r="U111"/>
      <c r="V111"/>
      <c r="W111"/>
      <c r="X111"/>
    </row>
    <row r="112" spans="1:24" ht="12.75">
      <c r="A112" s="29"/>
      <c r="B112" s="29"/>
      <c r="C112" s="38"/>
      <c r="D112" s="38"/>
      <c r="E112" s="29"/>
      <c r="F112" s="30"/>
      <c r="G112" s="30"/>
      <c r="H112"/>
      <c r="I112"/>
      <c r="J112"/>
      <c r="K112"/>
      <c r="L112"/>
      <c r="M112"/>
      <c r="N112"/>
      <c r="O112"/>
      <c r="P112" s="30"/>
      <c r="Q112" s="30"/>
      <c r="R112" s="30"/>
      <c r="S112"/>
      <c r="T112"/>
      <c r="U112"/>
      <c r="V112"/>
      <c r="W112"/>
      <c r="X112"/>
    </row>
    <row r="113" spans="1:24" ht="12.75">
      <c r="A113" s="29"/>
      <c r="B113" s="29"/>
      <c r="C113" s="38"/>
      <c r="D113" s="38"/>
      <c r="E113" s="29"/>
      <c r="F113" s="30"/>
      <c r="G113" s="30"/>
      <c r="H113"/>
      <c r="I113"/>
      <c r="J113"/>
      <c r="K113"/>
      <c r="L113"/>
      <c r="M113"/>
      <c r="N113"/>
      <c r="O113"/>
      <c r="P113" s="30"/>
      <c r="Q113" s="30"/>
      <c r="R113" s="30"/>
      <c r="S113"/>
      <c r="T113"/>
      <c r="U113"/>
      <c r="V113"/>
      <c r="W113"/>
      <c r="X113"/>
    </row>
    <row r="114" spans="1:24" ht="12.75">
      <c r="A114" s="29"/>
      <c r="B114" s="29"/>
      <c r="C114" s="38"/>
      <c r="D114" s="38"/>
      <c r="E114" s="29"/>
      <c r="F114" s="30"/>
      <c r="G114" s="30"/>
      <c r="H114"/>
      <c r="I114"/>
      <c r="J114"/>
      <c r="K114"/>
      <c r="L114"/>
      <c r="M114"/>
      <c r="N114"/>
      <c r="O114"/>
      <c r="P114" s="30"/>
      <c r="Q114" s="30"/>
      <c r="R114" s="30"/>
      <c r="S114"/>
      <c r="T114"/>
      <c r="U114"/>
      <c r="V114"/>
      <c r="W114"/>
      <c r="X114"/>
    </row>
    <row r="115" spans="1:24" ht="12.75">
      <c r="A115" s="29"/>
      <c r="B115" s="29"/>
      <c r="C115" s="38"/>
      <c r="D115" s="38"/>
      <c r="E115" s="29"/>
      <c r="F115" s="30"/>
      <c r="G115" s="30"/>
      <c r="H115"/>
      <c r="I115"/>
      <c r="J115"/>
      <c r="K115"/>
      <c r="L115"/>
      <c r="M115"/>
      <c r="N115"/>
      <c r="O115"/>
      <c r="P115" s="30"/>
      <c r="Q115" s="30"/>
      <c r="R115" s="30"/>
      <c r="S115"/>
      <c r="T115"/>
      <c r="U115"/>
      <c r="V115"/>
      <c r="W115"/>
      <c r="X115"/>
    </row>
    <row r="116" spans="1:24" ht="12.75">
      <c r="A116" s="29"/>
      <c r="B116" s="29"/>
      <c r="C116" s="38"/>
      <c r="D116" s="38"/>
      <c r="E116" s="29"/>
      <c r="F116" s="30"/>
      <c r="G116" s="30"/>
      <c r="H116"/>
      <c r="I116"/>
      <c r="J116"/>
      <c r="K116"/>
      <c r="L116"/>
      <c r="M116"/>
      <c r="N116"/>
      <c r="O116"/>
      <c r="P116" s="30"/>
      <c r="Q116" s="30"/>
      <c r="R116" s="30"/>
      <c r="S116"/>
      <c r="T116"/>
      <c r="U116"/>
      <c r="V116"/>
      <c r="W116"/>
      <c r="X116"/>
    </row>
    <row r="117" spans="1:24" ht="12.75">
      <c r="A117" s="29"/>
      <c r="B117" s="29"/>
      <c r="C117" s="38"/>
      <c r="D117" s="38"/>
      <c r="E117" s="29"/>
      <c r="F117" s="30"/>
      <c r="G117" s="30"/>
      <c r="H117"/>
      <c r="I117"/>
      <c r="J117"/>
      <c r="K117"/>
      <c r="L117"/>
      <c r="M117"/>
      <c r="N117"/>
      <c r="O117"/>
      <c r="P117" s="30"/>
      <c r="Q117" s="30"/>
      <c r="R117" s="30"/>
      <c r="S117"/>
      <c r="T117"/>
      <c r="U117"/>
      <c r="V117"/>
      <c r="W117"/>
      <c r="X117"/>
    </row>
    <row r="118" spans="1:24" ht="12.75">
      <c r="A118" s="29"/>
      <c r="B118" s="29"/>
      <c r="C118" s="38"/>
      <c r="D118" s="38"/>
      <c r="E118" s="29"/>
      <c r="F118" s="30"/>
      <c r="G118" s="30"/>
      <c r="H118"/>
      <c r="I118"/>
      <c r="J118"/>
      <c r="K118"/>
      <c r="L118"/>
      <c r="M118"/>
      <c r="N118"/>
      <c r="O118"/>
      <c r="P118" s="30"/>
      <c r="Q118" s="30"/>
      <c r="R118" s="30"/>
      <c r="S118"/>
      <c r="T118"/>
      <c r="U118"/>
      <c r="V118"/>
      <c r="W118"/>
      <c r="X118"/>
    </row>
    <row r="119" spans="1:24" ht="12.75">
      <c r="A119" s="29"/>
      <c r="B119" s="29"/>
      <c r="C119" s="38"/>
      <c r="D119" s="38"/>
      <c r="E119" s="29"/>
      <c r="F119" s="30"/>
      <c r="G119" s="30"/>
      <c r="H119"/>
      <c r="I119"/>
      <c r="J119"/>
      <c r="K119"/>
      <c r="L119"/>
      <c r="M119"/>
      <c r="N119"/>
      <c r="O119"/>
      <c r="P119" s="30"/>
      <c r="Q119" s="30"/>
      <c r="R119" s="30"/>
      <c r="S119"/>
      <c r="T119"/>
      <c r="U119"/>
      <c r="V119"/>
      <c r="W119"/>
      <c r="X119"/>
    </row>
    <row r="120" spans="1:24" ht="12.75">
      <c r="A120" s="29"/>
      <c r="B120" s="29"/>
      <c r="C120" s="38"/>
      <c r="D120" s="38"/>
      <c r="E120" s="29"/>
      <c r="F120" s="30"/>
      <c r="G120" s="30"/>
      <c r="H120"/>
      <c r="I120"/>
      <c r="J120"/>
      <c r="K120"/>
      <c r="L120"/>
      <c r="M120"/>
      <c r="N120"/>
      <c r="O120"/>
      <c r="P120" s="30"/>
      <c r="Q120" s="30"/>
      <c r="R120" s="30"/>
      <c r="S120"/>
      <c r="T120"/>
      <c r="U120"/>
      <c r="V120"/>
      <c r="W120"/>
      <c r="X120"/>
    </row>
    <row r="121" spans="1:24" ht="12.75">
      <c r="A121" s="29"/>
      <c r="B121" s="29"/>
      <c r="C121" s="38"/>
      <c r="D121" s="38"/>
      <c r="E121" s="29"/>
      <c r="F121" s="30"/>
      <c r="G121" s="30"/>
      <c r="H121"/>
      <c r="I121"/>
      <c r="J121"/>
      <c r="K121"/>
      <c r="L121"/>
      <c r="M121"/>
      <c r="N121"/>
      <c r="O121"/>
      <c r="P121" s="30"/>
      <c r="Q121" s="30"/>
      <c r="R121" s="30"/>
      <c r="S121"/>
      <c r="T121"/>
      <c r="U121"/>
      <c r="V121"/>
      <c r="W121"/>
      <c r="X121"/>
    </row>
    <row r="122" spans="1:24" ht="12.75">
      <c r="A122" s="29"/>
      <c r="B122" s="29"/>
      <c r="C122" s="38"/>
      <c r="D122" s="38"/>
      <c r="E122" s="29"/>
      <c r="F122" s="30"/>
      <c r="G122" s="30"/>
      <c r="H122"/>
      <c r="I122"/>
      <c r="J122"/>
      <c r="K122"/>
      <c r="L122"/>
      <c r="M122"/>
      <c r="N122"/>
      <c r="O122"/>
      <c r="P122" s="30"/>
      <c r="Q122" s="30"/>
      <c r="R122" s="30"/>
      <c r="S122"/>
      <c r="T122"/>
      <c r="U122"/>
      <c r="V122"/>
      <c r="W122"/>
      <c r="X122"/>
    </row>
    <row r="123" spans="1:24" ht="12.75">
      <c r="A123" s="29"/>
      <c r="B123" s="29"/>
      <c r="C123" s="38"/>
      <c r="D123" s="38"/>
      <c r="E123" s="29"/>
      <c r="F123" s="30"/>
      <c r="G123" s="30"/>
      <c r="H123"/>
      <c r="I123"/>
      <c r="J123"/>
      <c r="K123"/>
      <c r="L123"/>
      <c r="M123"/>
      <c r="N123"/>
      <c r="O123"/>
      <c r="P123" s="30"/>
      <c r="Q123" s="30"/>
      <c r="R123" s="30"/>
      <c r="S123"/>
      <c r="T123"/>
      <c r="U123"/>
      <c r="V123"/>
      <c r="W123"/>
      <c r="X123"/>
    </row>
    <row r="124" spans="1:24" ht="12.75">
      <c r="A124" s="29"/>
      <c r="B124" s="29"/>
      <c r="C124" s="38"/>
      <c r="D124" s="38"/>
      <c r="E124" s="29"/>
      <c r="F124" s="30"/>
      <c r="G124" s="30"/>
      <c r="H124"/>
      <c r="I124"/>
      <c r="J124"/>
      <c r="K124"/>
      <c r="L124"/>
      <c r="M124"/>
      <c r="N124"/>
      <c r="O124"/>
      <c r="P124" s="30"/>
      <c r="Q124" s="30"/>
      <c r="R124" s="30"/>
      <c r="S124"/>
      <c r="T124"/>
      <c r="U124"/>
      <c r="V124"/>
      <c r="W124"/>
      <c r="X124"/>
    </row>
    <row r="125" spans="1:24" ht="12.75">
      <c r="A125" s="29"/>
      <c r="B125" s="29"/>
      <c r="C125" s="38"/>
      <c r="D125" s="38"/>
      <c r="E125" s="29"/>
      <c r="F125" s="30"/>
      <c r="G125" s="30"/>
      <c r="H125"/>
      <c r="I125"/>
      <c r="J125"/>
      <c r="K125"/>
      <c r="L125"/>
      <c r="M125"/>
      <c r="N125"/>
      <c r="O125"/>
      <c r="P125" s="30"/>
      <c r="Q125" s="30"/>
      <c r="R125" s="30"/>
      <c r="S125"/>
      <c r="T125"/>
      <c r="U125"/>
      <c r="V125"/>
      <c r="W125"/>
      <c r="X125"/>
    </row>
    <row r="126" spans="1:24" ht="12.75">
      <c r="A126" s="29"/>
      <c r="B126" s="29"/>
      <c r="C126" s="38"/>
      <c r="D126" s="38"/>
      <c r="E126" s="29"/>
      <c r="F126" s="30"/>
      <c r="G126" s="30"/>
      <c r="H126"/>
      <c r="I126"/>
      <c r="J126"/>
      <c r="K126"/>
      <c r="L126"/>
      <c r="M126"/>
      <c r="N126"/>
      <c r="O126"/>
      <c r="P126" s="30"/>
      <c r="Q126" s="30"/>
      <c r="R126" s="30"/>
      <c r="S126"/>
      <c r="T126"/>
      <c r="U126"/>
      <c r="V126"/>
      <c r="W126"/>
      <c r="X126"/>
    </row>
    <row r="127" spans="1:24" ht="12.75">
      <c r="A127" s="29"/>
      <c r="B127" s="29"/>
      <c r="C127" s="38"/>
      <c r="D127" s="38"/>
      <c r="E127" s="29"/>
      <c r="F127" s="30"/>
      <c r="G127" s="30"/>
      <c r="H127"/>
      <c r="I127"/>
      <c r="J127"/>
      <c r="K127"/>
      <c r="L127"/>
      <c r="M127"/>
      <c r="N127"/>
      <c r="O127"/>
      <c r="P127" s="30"/>
      <c r="Q127" s="30"/>
      <c r="R127" s="30"/>
      <c r="S127"/>
      <c r="T127"/>
      <c r="U127"/>
      <c r="V127"/>
      <c r="W127"/>
      <c r="X127"/>
    </row>
    <row r="128" spans="1:24" ht="12.75">
      <c r="A128" s="29"/>
      <c r="B128" s="29"/>
      <c r="C128" s="38"/>
      <c r="D128" s="38"/>
      <c r="E128" s="29"/>
      <c r="F128" s="30"/>
      <c r="G128" s="30"/>
      <c r="H128"/>
      <c r="I128"/>
      <c r="J128"/>
      <c r="K128"/>
      <c r="L128"/>
      <c r="M128"/>
      <c r="N128"/>
      <c r="O128"/>
      <c r="P128" s="30"/>
      <c r="Q128" s="30"/>
      <c r="R128" s="30"/>
      <c r="S128"/>
      <c r="T128"/>
      <c r="U128"/>
      <c r="V128"/>
      <c r="W128"/>
      <c r="X128"/>
    </row>
    <row r="129" spans="1:24" ht="12.75">
      <c r="A129" s="29"/>
      <c r="B129" s="29"/>
      <c r="C129" s="38"/>
      <c r="D129" s="38"/>
      <c r="E129" s="29"/>
      <c r="F129" s="30"/>
      <c r="G129" s="30"/>
      <c r="H129"/>
      <c r="I129"/>
      <c r="J129"/>
      <c r="K129"/>
      <c r="L129"/>
      <c r="M129"/>
      <c r="N129"/>
      <c r="O129"/>
      <c r="P129" s="30"/>
      <c r="Q129" s="30"/>
      <c r="R129" s="30"/>
      <c r="S129"/>
      <c r="T129"/>
      <c r="U129"/>
      <c r="V129"/>
      <c r="W129"/>
      <c r="X129"/>
    </row>
    <row r="130" spans="1:24" ht="12.75">
      <c r="A130" s="29"/>
      <c r="B130" s="29"/>
      <c r="C130" s="38"/>
      <c r="D130" s="38"/>
      <c r="E130" s="29"/>
      <c r="F130" s="30"/>
      <c r="G130" s="30"/>
      <c r="H130"/>
      <c r="I130"/>
      <c r="J130"/>
      <c r="K130"/>
      <c r="L130"/>
      <c r="M130"/>
      <c r="N130"/>
      <c r="O130"/>
      <c r="P130" s="30"/>
      <c r="Q130" s="30"/>
      <c r="R130" s="30"/>
      <c r="S130"/>
      <c r="T130"/>
      <c r="U130"/>
      <c r="V130"/>
      <c r="W130"/>
      <c r="X130"/>
    </row>
    <row r="131" spans="1:24" ht="12.75">
      <c r="A131" s="29"/>
      <c r="B131" s="29"/>
      <c r="C131" s="38"/>
      <c r="D131" s="38"/>
      <c r="E131" s="29"/>
      <c r="F131" s="30"/>
      <c r="G131" s="30"/>
      <c r="H131"/>
      <c r="I131"/>
      <c r="J131"/>
      <c r="K131"/>
      <c r="L131"/>
      <c r="M131"/>
      <c r="N131"/>
      <c r="O131"/>
      <c r="P131" s="30"/>
      <c r="Q131" s="30"/>
      <c r="R131" s="30"/>
      <c r="S131"/>
      <c r="T131"/>
      <c r="U131"/>
      <c r="V131"/>
      <c r="W131"/>
      <c r="X131"/>
    </row>
    <row r="132" spans="1:24" ht="12.75">
      <c r="A132" s="29"/>
      <c r="B132" s="29"/>
      <c r="C132" s="38"/>
      <c r="D132" s="38"/>
      <c r="E132" s="29"/>
      <c r="F132" s="30"/>
      <c r="G132" s="30"/>
      <c r="H132"/>
      <c r="I132"/>
      <c r="J132"/>
      <c r="K132"/>
      <c r="L132"/>
      <c r="M132"/>
      <c r="N132"/>
      <c r="O132"/>
      <c r="P132" s="30"/>
      <c r="Q132" s="30"/>
      <c r="R132" s="30"/>
      <c r="S132"/>
      <c r="T132"/>
      <c r="U132"/>
      <c r="V132"/>
      <c r="W132"/>
      <c r="X132"/>
    </row>
    <row r="133" spans="1:24" ht="12.75">
      <c r="A133" s="29"/>
      <c r="B133" s="29"/>
      <c r="C133" s="38"/>
      <c r="D133" s="38"/>
      <c r="E133" s="29"/>
      <c r="F133" s="30"/>
      <c r="G133" s="30"/>
      <c r="H133"/>
      <c r="I133"/>
      <c r="J133"/>
      <c r="K133"/>
      <c r="L133"/>
      <c r="M133"/>
      <c r="N133"/>
      <c r="O133"/>
      <c r="P133" s="30"/>
      <c r="Q133" s="30"/>
      <c r="R133" s="30"/>
      <c r="S133"/>
      <c r="T133"/>
      <c r="U133"/>
      <c r="V133"/>
      <c r="W133"/>
      <c r="X133"/>
    </row>
    <row r="134" spans="1:24" ht="12.75">
      <c r="A134" s="29"/>
      <c r="B134" s="29"/>
      <c r="C134" s="38"/>
      <c r="D134" s="38"/>
      <c r="E134" s="29"/>
      <c r="F134" s="30"/>
      <c r="G134" s="30"/>
      <c r="H134"/>
      <c r="I134"/>
      <c r="J134"/>
      <c r="K134"/>
      <c r="L134"/>
      <c r="M134"/>
      <c r="N134"/>
      <c r="O134"/>
      <c r="P134" s="30"/>
      <c r="Q134" s="30"/>
      <c r="R134" s="30"/>
      <c r="S134"/>
      <c r="T134"/>
      <c r="U134"/>
      <c r="V134"/>
      <c r="W134"/>
      <c r="X134"/>
    </row>
    <row r="135" spans="1:24" ht="12.75">
      <c r="A135" s="29"/>
      <c r="B135" s="29"/>
      <c r="C135" s="38"/>
      <c r="D135" s="38"/>
      <c r="E135" s="29"/>
      <c r="F135" s="30"/>
      <c r="G135" s="30"/>
      <c r="H135"/>
      <c r="I135"/>
      <c r="J135"/>
      <c r="K135"/>
      <c r="L135"/>
      <c r="M135"/>
      <c r="N135"/>
      <c r="O135"/>
      <c r="P135" s="30"/>
      <c r="Q135" s="30"/>
      <c r="R135" s="30"/>
      <c r="S135"/>
      <c r="T135"/>
      <c r="U135"/>
      <c r="V135"/>
      <c r="W135"/>
      <c r="X135"/>
    </row>
    <row r="136" spans="1:24" ht="12.75">
      <c r="A136" s="29"/>
      <c r="B136" s="29"/>
      <c r="C136" s="38"/>
      <c r="D136" s="38"/>
      <c r="E136" s="29"/>
      <c r="F136" s="30"/>
      <c r="G136" s="30"/>
      <c r="H136"/>
      <c r="I136"/>
      <c r="J136"/>
      <c r="K136"/>
      <c r="L136"/>
      <c r="M136"/>
      <c r="N136"/>
      <c r="O136"/>
      <c r="P136" s="30"/>
      <c r="Q136" s="30"/>
      <c r="R136" s="30"/>
      <c r="S136"/>
      <c r="T136"/>
      <c r="U136"/>
      <c r="V136"/>
      <c r="W136"/>
      <c r="X136"/>
    </row>
    <row r="137" spans="1:24" ht="12.75">
      <c r="A137" s="29"/>
      <c r="B137" s="29"/>
      <c r="C137" s="38"/>
      <c r="D137" s="38"/>
      <c r="E137" s="29"/>
      <c r="F137" s="30"/>
      <c r="G137" s="30"/>
      <c r="H137"/>
      <c r="I137"/>
      <c r="J137"/>
      <c r="K137"/>
      <c r="L137"/>
      <c r="M137"/>
      <c r="N137"/>
      <c r="O137"/>
      <c r="P137" s="30"/>
      <c r="Q137" s="30"/>
      <c r="R137" s="30"/>
      <c r="S137"/>
      <c r="T137"/>
      <c r="U137"/>
      <c r="V137"/>
      <c r="W137"/>
      <c r="X137"/>
    </row>
    <row r="138" spans="1:24" ht="12.75">
      <c r="A138" s="29"/>
      <c r="B138" s="29"/>
      <c r="C138" s="38"/>
      <c r="D138" s="38"/>
      <c r="E138" s="29"/>
      <c r="F138" s="30"/>
      <c r="G138" s="30"/>
      <c r="H138"/>
      <c r="I138"/>
      <c r="J138"/>
      <c r="K138"/>
      <c r="L138"/>
      <c r="M138"/>
      <c r="N138"/>
      <c r="O138"/>
      <c r="P138" s="30"/>
      <c r="Q138" s="30"/>
      <c r="R138" s="30"/>
      <c r="S138"/>
      <c r="T138"/>
      <c r="U138"/>
      <c r="V138"/>
      <c r="W138"/>
      <c r="X138"/>
    </row>
    <row r="139" spans="1:24" ht="12.75">
      <c r="A139" s="29"/>
      <c r="B139" s="29"/>
      <c r="C139" s="38"/>
      <c r="D139" s="38"/>
      <c r="E139" s="29"/>
      <c r="F139" s="30"/>
      <c r="G139" s="30"/>
      <c r="H139"/>
      <c r="I139"/>
      <c r="J139"/>
      <c r="K139"/>
      <c r="L139"/>
      <c r="M139"/>
      <c r="N139"/>
      <c r="O139"/>
      <c r="P139" s="30"/>
      <c r="Q139" s="30"/>
      <c r="R139" s="30"/>
      <c r="S139"/>
      <c r="T139"/>
      <c r="U139"/>
      <c r="V139"/>
      <c r="W139"/>
      <c r="X139"/>
    </row>
    <row r="140" spans="1:24" ht="12.75">
      <c r="A140" s="29"/>
      <c r="B140" s="29"/>
      <c r="C140" s="38"/>
      <c r="D140" s="38"/>
      <c r="E140" s="29"/>
      <c r="F140" s="30"/>
      <c r="G140" s="30"/>
      <c r="H140"/>
      <c r="I140"/>
      <c r="J140"/>
      <c r="K140"/>
      <c r="L140"/>
      <c r="M140"/>
      <c r="N140"/>
      <c r="O140"/>
      <c r="P140" s="30"/>
      <c r="Q140" s="30"/>
      <c r="R140" s="30"/>
      <c r="S140"/>
      <c r="T140"/>
      <c r="U140"/>
      <c r="V140"/>
      <c r="W140"/>
      <c r="X140"/>
    </row>
    <row r="141" spans="1:24" ht="12.75">
      <c r="A141" s="29"/>
      <c r="B141" s="29"/>
      <c r="C141" s="38"/>
      <c r="D141" s="38"/>
      <c r="E141" s="29"/>
      <c r="F141" s="30"/>
      <c r="G141" s="30"/>
      <c r="H141"/>
      <c r="I141"/>
      <c r="J141"/>
      <c r="K141"/>
      <c r="L141"/>
      <c r="M141"/>
      <c r="N141"/>
      <c r="O141"/>
      <c r="P141" s="30"/>
      <c r="Q141" s="30"/>
      <c r="R141" s="30"/>
      <c r="S141"/>
      <c r="T141"/>
      <c r="U141"/>
      <c r="V141"/>
      <c r="W141"/>
      <c r="X141"/>
    </row>
    <row r="142" spans="1:24" ht="12.75">
      <c r="A142" s="29"/>
      <c r="B142" s="29"/>
      <c r="C142" s="38"/>
      <c r="D142" s="38"/>
      <c r="E142" s="29"/>
      <c r="F142" s="30"/>
      <c r="G142" s="30"/>
      <c r="H142"/>
      <c r="I142"/>
      <c r="J142"/>
      <c r="K142"/>
      <c r="L142"/>
      <c r="M142"/>
      <c r="N142"/>
      <c r="O142"/>
      <c r="P142" s="30"/>
      <c r="Q142" s="30"/>
      <c r="R142" s="30"/>
      <c r="S142"/>
      <c r="T142"/>
      <c r="U142"/>
      <c r="V142"/>
      <c r="W142"/>
      <c r="X142"/>
    </row>
    <row r="143" spans="1:24" ht="12.75">
      <c r="A143" s="29"/>
      <c r="B143" s="29"/>
      <c r="C143" s="38"/>
      <c r="D143" s="38"/>
      <c r="E143" s="29"/>
      <c r="F143" s="30"/>
      <c r="G143" s="30"/>
      <c r="H143"/>
      <c r="I143"/>
      <c r="J143"/>
      <c r="K143"/>
      <c r="L143"/>
      <c r="M143"/>
      <c r="N143"/>
      <c r="O143"/>
      <c r="P143" s="30"/>
      <c r="Q143" s="30"/>
      <c r="R143" s="30"/>
      <c r="S143"/>
      <c r="T143"/>
      <c r="U143"/>
      <c r="V143"/>
      <c r="W143"/>
      <c r="X143"/>
    </row>
    <row r="144" spans="1:24" ht="12.75">
      <c r="A144" s="29"/>
      <c r="B144" s="29"/>
      <c r="C144" s="38"/>
      <c r="D144" s="38"/>
      <c r="E144" s="29"/>
      <c r="F144" s="30"/>
      <c r="G144" s="30"/>
      <c r="H144"/>
      <c r="I144"/>
      <c r="J144"/>
      <c r="K144"/>
      <c r="L144"/>
      <c r="M144"/>
      <c r="N144"/>
      <c r="O144"/>
      <c r="P144" s="30"/>
      <c r="Q144" s="30"/>
      <c r="R144" s="30"/>
      <c r="S144"/>
      <c r="T144"/>
      <c r="U144"/>
      <c r="V144"/>
      <c r="W144"/>
      <c r="X144"/>
    </row>
    <row r="145" spans="1:24" ht="12.75">
      <c r="A145" s="29"/>
      <c r="B145" s="29"/>
      <c r="C145" s="38"/>
      <c r="D145" s="38"/>
      <c r="E145" s="29"/>
      <c r="F145" s="30"/>
      <c r="G145" s="30"/>
      <c r="H145"/>
      <c r="I145"/>
      <c r="J145"/>
      <c r="K145"/>
      <c r="L145"/>
      <c r="M145"/>
      <c r="N145"/>
      <c r="O145"/>
      <c r="P145" s="30"/>
      <c r="Q145" s="30"/>
      <c r="R145" s="30"/>
      <c r="S145"/>
      <c r="T145"/>
      <c r="U145"/>
      <c r="V145"/>
      <c r="W145"/>
      <c r="X145"/>
    </row>
    <row r="146" spans="1:24" ht="12.75">
      <c r="A146" s="29"/>
      <c r="B146" s="29"/>
      <c r="C146" s="38"/>
      <c r="D146" s="38"/>
      <c r="E146" s="29"/>
      <c r="F146" s="30"/>
      <c r="G146" s="30"/>
      <c r="H146"/>
      <c r="I146"/>
      <c r="J146"/>
      <c r="K146"/>
      <c r="L146"/>
      <c r="M146"/>
      <c r="N146"/>
      <c r="O146"/>
      <c r="P146" s="30"/>
      <c r="Q146" s="30"/>
      <c r="R146" s="30"/>
      <c r="S146"/>
      <c r="T146"/>
      <c r="U146"/>
      <c r="V146"/>
      <c r="W146"/>
      <c r="X146"/>
    </row>
    <row r="147" spans="1:24" ht="12.75">
      <c r="A147" s="29"/>
      <c r="B147" s="29"/>
      <c r="C147" s="38"/>
      <c r="D147" s="38"/>
      <c r="E147" s="29"/>
      <c r="F147" s="30"/>
      <c r="G147" s="30"/>
      <c r="H147"/>
      <c r="I147"/>
      <c r="J147"/>
      <c r="K147"/>
      <c r="L147"/>
      <c r="M147"/>
      <c r="N147"/>
      <c r="O147"/>
      <c r="P147" s="30"/>
      <c r="Q147" s="30"/>
      <c r="R147" s="30"/>
      <c r="S147"/>
      <c r="T147"/>
      <c r="U147"/>
      <c r="V147"/>
      <c r="W147"/>
      <c r="X147"/>
    </row>
    <row r="148" spans="1:24" ht="12.75">
      <c r="A148" s="29"/>
      <c r="B148" s="29"/>
      <c r="C148" s="38"/>
      <c r="D148" s="38"/>
      <c r="E148" s="29"/>
      <c r="F148" s="30"/>
      <c r="G148" s="30"/>
      <c r="H148"/>
      <c r="I148"/>
      <c r="J148"/>
      <c r="K148"/>
      <c r="L148"/>
      <c r="M148"/>
      <c r="N148"/>
      <c r="O148"/>
      <c r="P148" s="30"/>
      <c r="Q148" s="30"/>
      <c r="R148" s="30"/>
      <c r="S148"/>
      <c r="T148"/>
      <c r="U148"/>
      <c r="V148"/>
      <c r="W148"/>
      <c r="X148"/>
    </row>
    <row r="149" spans="1:24" ht="12.75">
      <c r="A149" s="29"/>
      <c r="B149" s="29"/>
      <c r="C149" s="38"/>
      <c r="D149" s="38"/>
      <c r="E149" s="29"/>
      <c r="F149" s="30"/>
      <c r="G149" s="30"/>
      <c r="H149"/>
      <c r="I149"/>
      <c r="J149"/>
      <c r="K149"/>
      <c r="L149"/>
      <c r="M149"/>
      <c r="N149"/>
      <c r="O149"/>
      <c r="P149" s="30"/>
      <c r="Q149" s="30"/>
      <c r="R149" s="30"/>
      <c r="S149"/>
      <c r="T149"/>
      <c r="U149"/>
      <c r="V149"/>
      <c r="W149"/>
      <c r="X149"/>
    </row>
    <row r="150" spans="1:24" ht="12.75">
      <c r="A150" s="29"/>
      <c r="B150" s="29"/>
      <c r="C150" s="38"/>
      <c r="D150" s="38"/>
      <c r="E150" s="29"/>
      <c r="F150" s="30"/>
      <c r="G150" s="30"/>
      <c r="H150"/>
      <c r="I150"/>
      <c r="J150"/>
      <c r="K150"/>
      <c r="L150"/>
      <c r="M150"/>
      <c r="N150"/>
      <c r="O150"/>
      <c r="P150" s="30"/>
      <c r="Q150" s="30"/>
      <c r="R150" s="30"/>
      <c r="S150"/>
      <c r="T150"/>
      <c r="U150"/>
      <c r="V150"/>
      <c r="W150"/>
      <c r="X150"/>
    </row>
    <row r="151" spans="1:24" ht="12.75">
      <c r="A151" s="29"/>
      <c r="B151" s="29"/>
      <c r="C151" s="38"/>
      <c r="D151" s="38"/>
      <c r="E151" s="29"/>
      <c r="F151" s="30"/>
      <c r="G151" s="30"/>
      <c r="H151"/>
      <c r="I151"/>
      <c r="J151"/>
      <c r="K151"/>
      <c r="L151"/>
      <c r="M151"/>
      <c r="N151"/>
      <c r="O151"/>
      <c r="P151" s="30"/>
      <c r="Q151" s="30"/>
      <c r="R151" s="30"/>
      <c r="S151"/>
      <c r="T151"/>
      <c r="U151"/>
      <c r="V151"/>
      <c r="W151"/>
      <c r="X151"/>
    </row>
    <row r="152" spans="1:24" ht="12.75">
      <c r="A152" s="29"/>
      <c r="B152" s="29"/>
      <c r="C152" s="38"/>
      <c r="D152" s="38"/>
      <c r="E152" s="29"/>
      <c r="F152" s="30"/>
      <c r="G152" s="30"/>
      <c r="H152"/>
      <c r="I152"/>
      <c r="J152"/>
      <c r="K152"/>
      <c r="L152"/>
      <c r="M152"/>
      <c r="N152"/>
      <c r="O152"/>
      <c r="P152" s="30"/>
      <c r="Q152" s="30"/>
      <c r="R152" s="30"/>
      <c r="S152"/>
      <c r="T152"/>
      <c r="U152"/>
      <c r="V152"/>
      <c r="W152"/>
      <c r="X152"/>
    </row>
    <row r="153" spans="1:24" ht="12.75">
      <c r="A153" s="29"/>
      <c r="B153" s="29"/>
      <c r="C153" s="38"/>
      <c r="D153" s="38"/>
      <c r="E153" s="29"/>
      <c r="F153" s="30"/>
      <c r="G153" s="30"/>
      <c r="H153"/>
      <c r="I153"/>
      <c r="J153"/>
      <c r="K153"/>
      <c r="L153"/>
      <c r="M153"/>
      <c r="N153"/>
      <c r="O153"/>
      <c r="P153" s="30"/>
      <c r="Q153" s="30"/>
      <c r="R153" s="30"/>
      <c r="S153"/>
      <c r="T153"/>
      <c r="U153"/>
      <c r="V153"/>
      <c r="W153"/>
      <c r="X153"/>
    </row>
    <row r="154" spans="1:24" ht="12.75">
      <c r="A154" s="29"/>
      <c r="B154" s="29"/>
      <c r="C154" s="38"/>
      <c r="D154" s="38"/>
      <c r="E154" s="29"/>
      <c r="F154" s="30"/>
      <c r="G154" s="30"/>
      <c r="H154"/>
      <c r="I154"/>
      <c r="J154"/>
      <c r="K154"/>
      <c r="L154"/>
      <c r="M154"/>
      <c r="N154"/>
      <c r="O154"/>
      <c r="P154" s="30"/>
      <c r="Q154" s="30"/>
      <c r="R154" s="30"/>
      <c r="S154"/>
      <c r="T154"/>
      <c r="U154"/>
      <c r="V154"/>
      <c r="W154"/>
      <c r="X154"/>
    </row>
    <row r="155" spans="1:24" ht="12.75">
      <c r="A155" s="29"/>
      <c r="B155" s="29"/>
      <c r="C155" s="38"/>
      <c r="D155" s="38"/>
      <c r="E155" s="29"/>
      <c r="F155" s="30"/>
      <c r="G155" s="30"/>
      <c r="H155"/>
      <c r="I155"/>
      <c r="J155"/>
      <c r="K155"/>
      <c r="L155"/>
      <c r="M155"/>
      <c r="N155"/>
      <c r="O155"/>
      <c r="P155" s="30"/>
      <c r="Q155" s="30"/>
      <c r="R155" s="30"/>
      <c r="S155"/>
      <c r="T155"/>
      <c r="U155"/>
      <c r="V155"/>
      <c r="W155"/>
      <c r="X155"/>
    </row>
    <row r="156" spans="1:24" ht="12.75">
      <c r="A156" s="29"/>
      <c r="B156" s="29"/>
      <c r="C156" s="38"/>
      <c r="D156" s="38"/>
      <c r="E156" s="29"/>
      <c r="F156" s="30"/>
      <c r="G156" s="30"/>
      <c r="H156"/>
      <c r="I156"/>
      <c r="J156"/>
      <c r="K156"/>
      <c r="L156"/>
      <c r="M156"/>
      <c r="N156"/>
      <c r="O156"/>
      <c r="P156" s="30"/>
      <c r="Q156" s="30"/>
      <c r="R156" s="30"/>
      <c r="S156"/>
      <c r="T156"/>
      <c r="U156"/>
      <c r="V156"/>
      <c r="W156"/>
      <c r="X156"/>
    </row>
    <row r="157" spans="1:24" ht="12.75">
      <c r="A157" s="29"/>
      <c r="B157" s="29"/>
      <c r="C157" s="38"/>
      <c r="D157" s="38"/>
      <c r="E157" s="29"/>
      <c r="F157" s="30"/>
      <c r="G157" s="30"/>
      <c r="H157"/>
      <c r="I157"/>
      <c r="J157"/>
      <c r="K157"/>
      <c r="L157"/>
      <c r="M157"/>
      <c r="N157"/>
      <c r="O157"/>
      <c r="P157" s="30"/>
      <c r="Q157" s="30"/>
      <c r="R157" s="30"/>
      <c r="S157"/>
      <c r="T157"/>
      <c r="U157"/>
      <c r="V157"/>
      <c r="W157"/>
      <c r="X157"/>
    </row>
    <row r="158" spans="1:24" ht="12.75">
      <c r="A158" s="29"/>
      <c r="B158" s="29"/>
      <c r="C158" s="38"/>
      <c r="D158" s="38"/>
      <c r="E158" s="29"/>
      <c r="F158" s="30"/>
      <c r="G158" s="30"/>
      <c r="H158"/>
      <c r="I158"/>
      <c r="J158"/>
      <c r="K158"/>
      <c r="L158"/>
      <c r="M158"/>
      <c r="N158"/>
      <c r="O158"/>
      <c r="P158" s="30"/>
      <c r="Q158" s="30"/>
      <c r="R158" s="30"/>
      <c r="S158"/>
      <c r="T158"/>
      <c r="U158"/>
      <c r="V158"/>
      <c r="W158"/>
      <c r="X158"/>
    </row>
    <row r="159" spans="1:24" ht="12.75">
      <c r="A159" s="29"/>
      <c r="B159" s="29"/>
      <c r="C159" s="38"/>
      <c r="D159" s="38"/>
      <c r="E159" s="29"/>
      <c r="F159" s="30"/>
      <c r="G159" s="30"/>
      <c r="H159"/>
      <c r="I159"/>
      <c r="J159"/>
      <c r="K159"/>
      <c r="L159"/>
      <c r="M159"/>
      <c r="N159"/>
      <c r="O159"/>
      <c r="P159" s="30"/>
      <c r="Q159" s="30"/>
      <c r="R159" s="30"/>
      <c r="S159"/>
      <c r="T159"/>
      <c r="U159"/>
      <c r="V159"/>
      <c r="W159"/>
      <c r="X159"/>
    </row>
    <row r="160" spans="1:24" ht="12.75">
      <c r="A160" s="29"/>
      <c r="B160" s="29"/>
      <c r="C160" s="38"/>
      <c r="D160" s="38"/>
      <c r="E160" s="29"/>
      <c r="F160" s="30"/>
      <c r="G160" s="30"/>
      <c r="H160"/>
      <c r="I160"/>
      <c r="J160"/>
      <c r="K160"/>
      <c r="L160"/>
      <c r="M160"/>
      <c r="N160"/>
      <c r="O160"/>
      <c r="P160" s="30"/>
      <c r="Q160" s="30"/>
      <c r="R160" s="30"/>
      <c r="S160"/>
      <c r="T160"/>
      <c r="U160"/>
      <c r="V160"/>
      <c r="W160"/>
      <c r="X160"/>
    </row>
    <row r="161" spans="1:24" ht="12.75">
      <c r="A161" s="29"/>
      <c r="B161" s="29"/>
      <c r="C161" s="38"/>
      <c r="D161" s="38"/>
      <c r="E161" s="29"/>
      <c r="F161" s="30"/>
      <c r="G161" s="30"/>
      <c r="H161"/>
      <c r="I161"/>
      <c r="J161"/>
      <c r="K161"/>
      <c r="L161"/>
      <c r="M161"/>
      <c r="N161"/>
      <c r="O161"/>
      <c r="P161" s="30"/>
      <c r="Q161" s="30"/>
      <c r="R161" s="30"/>
      <c r="S161"/>
      <c r="T161"/>
      <c r="U161"/>
      <c r="V161"/>
      <c r="W161"/>
      <c r="X161"/>
    </row>
    <row r="162" spans="1:24" ht="12.75">
      <c r="A162" s="29"/>
      <c r="B162" s="29"/>
      <c r="C162" s="38"/>
      <c r="D162" s="38"/>
      <c r="E162" s="29"/>
      <c r="F162" s="30"/>
      <c r="G162" s="30"/>
      <c r="H162"/>
      <c r="I162"/>
      <c r="J162"/>
      <c r="K162"/>
      <c r="L162"/>
      <c r="M162"/>
      <c r="N162"/>
      <c r="O162"/>
      <c r="P162" s="30"/>
      <c r="Q162" s="30"/>
      <c r="R162" s="30"/>
      <c r="S162"/>
      <c r="T162"/>
      <c r="U162"/>
      <c r="V162"/>
      <c r="W162"/>
      <c r="X162"/>
    </row>
    <row r="163" spans="1:24" ht="12.75">
      <c r="A163" s="29"/>
      <c r="B163" s="29"/>
      <c r="C163" s="38"/>
      <c r="D163" s="38"/>
      <c r="E163" s="29"/>
      <c r="F163" s="30"/>
      <c r="G163" s="30"/>
      <c r="H163"/>
      <c r="I163"/>
      <c r="J163"/>
      <c r="K163"/>
      <c r="L163"/>
      <c r="M163"/>
      <c r="N163"/>
      <c r="O163"/>
      <c r="P163" s="30"/>
      <c r="Q163" s="30"/>
      <c r="R163" s="30"/>
      <c r="S163"/>
      <c r="T163"/>
      <c r="U163"/>
      <c r="V163"/>
      <c r="W163"/>
      <c r="X163"/>
    </row>
    <row r="164" spans="1:24" ht="12.75">
      <c r="A164" s="29"/>
      <c r="B164" s="29"/>
      <c r="C164" s="38"/>
      <c r="D164" s="38"/>
      <c r="E164" s="29"/>
      <c r="F164" s="30"/>
      <c r="G164" s="30"/>
      <c r="H164"/>
      <c r="I164"/>
      <c r="J164"/>
      <c r="K164"/>
      <c r="L164"/>
      <c r="M164"/>
      <c r="N164"/>
      <c r="O164"/>
      <c r="P164" s="30"/>
      <c r="Q164" s="30"/>
      <c r="R164" s="30"/>
      <c r="S164"/>
      <c r="T164"/>
      <c r="U164"/>
      <c r="V164"/>
      <c r="W164"/>
      <c r="X164"/>
    </row>
    <row r="165" spans="1:24" ht="12.75">
      <c r="A165" s="29"/>
      <c r="B165" s="29"/>
      <c r="C165" s="38"/>
      <c r="D165" s="38"/>
      <c r="E165" s="29"/>
      <c r="F165" s="30"/>
      <c r="G165" s="30"/>
      <c r="H165"/>
      <c r="I165"/>
      <c r="J165"/>
      <c r="K165"/>
      <c r="L165"/>
      <c r="M165"/>
      <c r="N165"/>
      <c r="O165"/>
      <c r="P165" s="30"/>
      <c r="Q165" s="30"/>
      <c r="R165" s="30"/>
      <c r="S165"/>
      <c r="T165"/>
      <c r="U165"/>
      <c r="V165"/>
      <c r="W165"/>
      <c r="X165"/>
    </row>
    <row r="166" spans="1:24" ht="12.75">
      <c r="A166" s="29"/>
      <c r="B166" s="29"/>
      <c r="C166" s="38"/>
      <c r="D166" s="38"/>
      <c r="E166" s="29"/>
      <c r="F166" s="30"/>
      <c r="G166" s="30"/>
      <c r="H166"/>
      <c r="I166"/>
      <c r="J166"/>
      <c r="K166"/>
      <c r="L166"/>
      <c r="M166"/>
      <c r="N166"/>
      <c r="O166"/>
      <c r="P166" s="30"/>
      <c r="Q166" s="30"/>
      <c r="R166" s="30"/>
      <c r="S166"/>
      <c r="T166"/>
      <c r="U166"/>
      <c r="V166"/>
      <c r="W166"/>
      <c r="X166"/>
    </row>
    <row r="167" spans="1:24" ht="12.75">
      <c r="A167" s="29"/>
      <c r="B167" s="29"/>
      <c r="C167" s="38"/>
      <c r="D167" s="38"/>
      <c r="E167" s="29"/>
      <c r="F167" s="30"/>
      <c r="G167" s="30"/>
      <c r="H167"/>
      <c r="I167"/>
      <c r="J167"/>
      <c r="K167"/>
      <c r="L167"/>
      <c r="M167"/>
      <c r="N167"/>
      <c r="O167"/>
      <c r="P167" s="30"/>
      <c r="Q167" s="30"/>
      <c r="R167" s="30"/>
      <c r="S167"/>
      <c r="T167"/>
      <c r="U167"/>
      <c r="V167"/>
      <c r="W167"/>
      <c r="X167"/>
    </row>
    <row r="168" spans="1:24" ht="12.75">
      <c r="A168" s="29"/>
      <c r="B168" s="29"/>
      <c r="C168" s="38"/>
      <c r="D168" s="38"/>
      <c r="E168" s="29"/>
      <c r="F168" s="30"/>
      <c r="G168" s="30"/>
      <c r="H168"/>
      <c r="I168"/>
      <c r="J168"/>
      <c r="K168"/>
      <c r="L168"/>
      <c r="M168"/>
      <c r="N168"/>
      <c r="O168"/>
      <c r="P168" s="30"/>
      <c r="Q168" s="30"/>
      <c r="R168" s="30"/>
      <c r="S168"/>
      <c r="T168"/>
      <c r="U168"/>
      <c r="V168"/>
      <c r="W168"/>
      <c r="X168"/>
    </row>
    <row r="169" spans="1:24" ht="12.75">
      <c r="A169" s="29"/>
      <c r="B169" s="29"/>
      <c r="C169" s="38"/>
      <c r="D169" s="38"/>
      <c r="E169" s="29"/>
      <c r="F169" s="30"/>
      <c r="G169" s="30"/>
      <c r="H169"/>
      <c r="I169"/>
      <c r="J169"/>
      <c r="K169"/>
      <c r="L169"/>
      <c r="M169"/>
      <c r="N169"/>
      <c r="O169"/>
      <c r="P169" s="30"/>
      <c r="Q169" s="30"/>
      <c r="R169" s="30"/>
      <c r="S169"/>
      <c r="T169"/>
      <c r="U169"/>
      <c r="V169"/>
      <c r="W169"/>
      <c r="X169"/>
    </row>
    <row r="170" spans="1:24" ht="12.75">
      <c r="A170" s="29"/>
      <c r="B170" s="29"/>
      <c r="C170" s="38"/>
      <c r="D170" s="38"/>
      <c r="E170" s="29"/>
      <c r="F170" s="30"/>
      <c r="G170" s="30"/>
      <c r="H170"/>
      <c r="I170"/>
      <c r="J170"/>
      <c r="K170"/>
      <c r="L170"/>
      <c r="M170"/>
      <c r="N170"/>
      <c r="O170"/>
      <c r="P170" s="30"/>
      <c r="Q170" s="30"/>
      <c r="R170" s="30"/>
      <c r="S170"/>
      <c r="T170"/>
      <c r="U170"/>
      <c r="V170"/>
      <c r="W170"/>
      <c r="X170"/>
    </row>
    <row r="171" spans="1:24" ht="12.75">
      <c r="A171" s="29"/>
      <c r="B171" s="29"/>
      <c r="C171" s="38"/>
      <c r="D171" s="38"/>
      <c r="E171" s="29"/>
      <c r="F171" s="30"/>
      <c r="G171" s="30"/>
      <c r="H171"/>
      <c r="I171"/>
      <c r="J171"/>
      <c r="K171"/>
      <c r="L171"/>
      <c r="M171"/>
      <c r="N171"/>
      <c r="O171"/>
      <c r="P171" s="30"/>
      <c r="Q171" s="30"/>
      <c r="R171" s="30"/>
      <c r="S171"/>
      <c r="T171"/>
      <c r="U171"/>
      <c r="V171"/>
      <c r="W171"/>
      <c r="X171"/>
    </row>
    <row r="172" spans="1:24" ht="12.75">
      <c r="A172" s="29"/>
      <c r="B172" s="29"/>
      <c r="C172" s="38"/>
      <c r="D172" s="38"/>
      <c r="E172" s="29"/>
      <c r="F172" s="30"/>
      <c r="G172" s="30"/>
      <c r="H172"/>
      <c r="I172"/>
      <c r="J172"/>
      <c r="K172"/>
      <c r="L172"/>
      <c r="M172"/>
      <c r="N172"/>
      <c r="O172"/>
      <c r="P172" s="30"/>
      <c r="Q172" s="30"/>
      <c r="R172" s="30"/>
      <c r="S172"/>
      <c r="T172"/>
      <c r="U172"/>
      <c r="V172"/>
      <c r="W172"/>
      <c r="X172"/>
    </row>
    <row r="173" spans="1:24" ht="12.75">
      <c r="A173" s="29"/>
      <c r="B173" s="29"/>
      <c r="C173" s="38"/>
      <c r="D173" s="38"/>
      <c r="E173" s="29"/>
      <c r="F173" s="30"/>
      <c r="G173" s="30"/>
      <c r="H173"/>
      <c r="I173"/>
      <c r="J173"/>
      <c r="K173"/>
      <c r="L173"/>
      <c r="M173"/>
      <c r="N173"/>
      <c r="O173"/>
      <c r="P173" s="30"/>
      <c r="Q173" s="30"/>
      <c r="R173" s="30"/>
      <c r="S173"/>
      <c r="T173"/>
      <c r="U173"/>
      <c r="V173"/>
      <c r="W173"/>
      <c r="X173"/>
    </row>
    <row r="174" spans="1:24" ht="12.75">
      <c r="A174" s="29"/>
      <c r="B174" s="29"/>
      <c r="C174" s="38"/>
      <c r="D174" s="38"/>
      <c r="E174" s="29"/>
      <c r="F174" s="30"/>
      <c r="G174" s="30"/>
      <c r="H174"/>
      <c r="I174"/>
      <c r="J174"/>
      <c r="K174"/>
      <c r="L174"/>
      <c r="M174"/>
      <c r="N174"/>
      <c r="O174"/>
      <c r="P174" s="30"/>
      <c r="Q174" s="30"/>
      <c r="R174" s="30"/>
      <c r="S174"/>
      <c r="T174"/>
      <c r="U174"/>
      <c r="V174"/>
      <c r="W174"/>
      <c r="X174"/>
    </row>
    <row r="175" spans="1:24" ht="12.75">
      <c r="A175" s="29"/>
      <c r="B175" s="29"/>
      <c r="C175" s="38"/>
      <c r="D175" s="38"/>
      <c r="E175" s="29"/>
      <c r="F175" s="30"/>
      <c r="G175" s="30"/>
      <c r="H175"/>
      <c r="I175"/>
      <c r="J175"/>
      <c r="K175"/>
      <c r="L175"/>
      <c r="M175"/>
      <c r="N175"/>
      <c r="O175"/>
      <c r="P175" s="30"/>
      <c r="Q175" s="30"/>
      <c r="R175" s="30"/>
      <c r="S175"/>
      <c r="T175"/>
      <c r="U175"/>
      <c r="V175"/>
      <c r="W175"/>
      <c r="X175"/>
    </row>
    <row r="176" spans="1:24" ht="12.75">
      <c r="A176" s="29"/>
      <c r="B176" s="29"/>
      <c r="C176" s="38"/>
      <c r="D176" s="38"/>
      <c r="E176" s="29"/>
      <c r="F176" s="30"/>
      <c r="G176" s="30"/>
      <c r="H176"/>
      <c r="I176"/>
      <c r="J176"/>
      <c r="K176"/>
      <c r="L176"/>
      <c r="M176"/>
      <c r="N176"/>
      <c r="O176"/>
      <c r="P176" s="30"/>
      <c r="Q176" s="30"/>
      <c r="R176" s="30"/>
      <c r="S176"/>
      <c r="T176"/>
      <c r="U176"/>
      <c r="V176"/>
      <c r="W176"/>
      <c r="X176"/>
    </row>
    <row r="177" spans="1:24" ht="12.75">
      <c r="A177" s="29"/>
      <c r="B177" s="29"/>
      <c r="C177" s="38"/>
      <c r="D177" s="38"/>
      <c r="E177" s="29"/>
      <c r="F177" s="30"/>
      <c r="G177" s="30"/>
      <c r="H177"/>
      <c r="I177"/>
      <c r="J177"/>
      <c r="K177"/>
      <c r="L177"/>
      <c r="M177"/>
      <c r="N177"/>
      <c r="O177"/>
      <c r="P177" s="30"/>
      <c r="Q177" s="30"/>
      <c r="R177" s="30"/>
      <c r="S177"/>
      <c r="T177"/>
      <c r="U177"/>
      <c r="V177"/>
      <c r="W177"/>
      <c r="X177"/>
    </row>
    <row r="178" spans="1:24" ht="12.75">
      <c r="A178" s="29"/>
      <c r="B178" s="29"/>
      <c r="C178" s="38"/>
      <c r="D178" s="38"/>
      <c r="E178" s="29"/>
      <c r="F178" s="30"/>
      <c r="G178" s="30"/>
      <c r="H178"/>
      <c r="I178"/>
      <c r="J178"/>
      <c r="K178"/>
      <c r="L178"/>
      <c r="M178"/>
      <c r="N178"/>
      <c r="O178"/>
      <c r="P178" s="30"/>
      <c r="Q178" s="30"/>
      <c r="R178" s="30"/>
      <c r="S178"/>
      <c r="T178"/>
      <c r="U178"/>
      <c r="V178"/>
      <c r="W178"/>
      <c r="X178"/>
    </row>
    <row r="179" spans="1:24" ht="12.75">
      <c r="A179" s="29"/>
      <c r="B179" s="29"/>
      <c r="C179" s="38"/>
      <c r="D179" s="38"/>
      <c r="E179" s="29"/>
      <c r="F179" s="30"/>
      <c r="G179" s="30"/>
      <c r="H179"/>
      <c r="I179"/>
      <c r="J179"/>
      <c r="K179"/>
      <c r="L179"/>
      <c r="M179"/>
      <c r="N179"/>
      <c r="O179"/>
      <c r="P179" s="30"/>
      <c r="Q179" s="30"/>
      <c r="R179" s="30"/>
      <c r="S179"/>
      <c r="T179"/>
      <c r="U179"/>
      <c r="V179"/>
      <c r="W179"/>
      <c r="X179"/>
    </row>
    <row r="180" spans="1:24" ht="12.75">
      <c r="A180" s="29"/>
      <c r="B180" s="29"/>
      <c r="C180" s="38"/>
      <c r="D180" s="38"/>
      <c r="E180" s="29"/>
      <c r="F180" s="30"/>
      <c r="G180" s="30"/>
      <c r="H180"/>
      <c r="I180"/>
      <c r="J180"/>
      <c r="K180"/>
      <c r="L180"/>
      <c r="M180"/>
      <c r="N180"/>
      <c r="O180"/>
      <c r="P180" s="30"/>
      <c r="Q180" s="30"/>
      <c r="R180" s="30"/>
      <c r="S180"/>
      <c r="T180"/>
      <c r="U180"/>
      <c r="V180"/>
      <c r="W180"/>
      <c r="X180"/>
    </row>
    <row r="181" spans="1:24" ht="12.75">
      <c r="A181" s="29"/>
      <c r="B181" s="29"/>
      <c r="C181" s="38"/>
      <c r="D181" s="38"/>
      <c r="E181" s="29"/>
      <c r="F181" s="30"/>
      <c r="G181" s="30"/>
      <c r="H181"/>
      <c r="I181"/>
      <c r="J181"/>
      <c r="K181"/>
      <c r="L181"/>
      <c r="M181"/>
      <c r="N181"/>
      <c r="O181"/>
      <c r="P181" s="30"/>
      <c r="Q181" s="30"/>
      <c r="R181" s="30"/>
      <c r="S181"/>
      <c r="T181"/>
      <c r="U181"/>
      <c r="V181"/>
      <c r="W181"/>
      <c r="X181"/>
    </row>
    <row r="182" spans="1:24" ht="12.75">
      <c r="A182" s="29"/>
      <c r="B182" s="29"/>
      <c r="C182" s="38"/>
      <c r="D182" s="38"/>
      <c r="E182" s="29"/>
      <c r="F182" s="30"/>
      <c r="G182" s="30"/>
      <c r="H182"/>
      <c r="I182"/>
      <c r="J182"/>
      <c r="K182"/>
      <c r="L182"/>
      <c r="M182"/>
      <c r="N182"/>
      <c r="O182"/>
      <c r="P182" s="30"/>
      <c r="Q182" s="30"/>
      <c r="R182" s="30"/>
      <c r="S182"/>
      <c r="T182"/>
      <c r="U182"/>
      <c r="V182"/>
      <c r="W182"/>
      <c r="X182"/>
    </row>
    <row r="183" spans="1:24" ht="12.75">
      <c r="A183" s="29"/>
      <c r="B183" s="29"/>
      <c r="C183" s="38"/>
      <c r="D183" s="38"/>
      <c r="E183" s="29"/>
      <c r="F183" s="30"/>
      <c r="G183" s="30"/>
      <c r="H183"/>
      <c r="I183"/>
      <c r="J183"/>
      <c r="K183"/>
      <c r="L183"/>
      <c r="M183"/>
      <c r="N183"/>
      <c r="O183"/>
      <c r="P183" s="30"/>
      <c r="Q183" s="30"/>
      <c r="R183" s="30"/>
      <c r="S183"/>
      <c r="T183"/>
      <c r="U183"/>
      <c r="V183"/>
      <c r="W183"/>
      <c r="X183"/>
    </row>
    <row r="184" spans="1:24" ht="12.75">
      <c r="A184" s="29"/>
      <c r="B184" s="29"/>
      <c r="C184" s="38"/>
      <c r="D184" s="38"/>
      <c r="E184" s="29"/>
      <c r="F184" s="30"/>
      <c r="G184" s="30"/>
      <c r="H184"/>
      <c r="I184"/>
      <c r="J184"/>
      <c r="K184"/>
      <c r="L184"/>
      <c r="M184"/>
      <c r="N184"/>
      <c r="O184"/>
      <c r="P184" s="30"/>
      <c r="Q184" s="30"/>
      <c r="R184" s="30"/>
      <c r="S184"/>
      <c r="T184"/>
      <c r="U184"/>
      <c r="V184"/>
      <c r="W184"/>
      <c r="X184"/>
    </row>
    <row r="185" spans="1:24" ht="12.75">
      <c r="A185" s="29"/>
      <c r="B185" s="29"/>
      <c r="C185" s="38"/>
      <c r="D185" s="38"/>
      <c r="E185" s="29"/>
      <c r="F185" s="30"/>
      <c r="G185" s="30"/>
      <c r="H185"/>
      <c r="I185"/>
      <c r="J185"/>
      <c r="K185"/>
      <c r="L185"/>
      <c r="M185"/>
      <c r="N185"/>
      <c r="O185"/>
      <c r="P185" s="30"/>
      <c r="Q185" s="30"/>
      <c r="R185" s="30"/>
      <c r="S185"/>
      <c r="T185"/>
      <c r="U185"/>
      <c r="V185"/>
      <c r="W185"/>
      <c r="X185"/>
    </row>
    <row r="186" spans="1:24" ht="12.75">
      <c r="A186" s="29"/>
      <c r="B186" s="29"/>
      <c r="C186" s="38"/>
      <c r="D186" s="38"/>
      <c r="E186" s="29"/>
      <c r="F186" s="30"/>
      <c r="G186" s="30"/>
      <c r="H186"/>
      <c r="I186"/>
      <c r="J186"/>
      <c r="K186"/>
      <c r="L186"/>
      <c r="M186"/>
      <c r="N186"/>
      <c r="O186"/>
      <c r="P186" s="30"/>
      <c r="Q186" s="30"/>
      <c r="R186" s="30"/>
      <c r="S186"/>
      <c r="T186"/>
      <c r="U186"/>
      <c r="V186"/>
      <c r="W186"/>
      <c r="X186"/>
    </row>
    <row r="187" spans="1:24" ht="12.75">
      <c r="A187" s="29"/>
      <c r="B187" s="29"/>
      <c r="C187" s="38"/>
      <c r="D187" s="38"/>
      <c r="E187" s="29"/>
      <c r="F187" s="30"/>
      <c r="G187" s="30"/>
      <c r="H187"/>
      <c r="I187"/>
      <c r="J187"/>
      <c r="K187"/>
      <c r="L187"/>
      <c r="M187"/>
      <c r="N187"/>
      <c r="O187"/>
      <c r="P187" s="30"/>
      <c r="Q187" s="30"/>
      <c r="R187" s="30"/>
      <c r="S187"/>
      <c r="T187"/>
      <c r="U187"/>
      <c r="V187"/>
      <c r="W187"/>
      <c r="X187"/>
    </row>
    <row r="188" spans="1:24" ht="12.75">
      <c r="A188" s="29"/>
      <c r="B188" s="29"/>
      <c r="C188" s="38"/>
      <c r="D188" s="38"/>
      <c r="E188" s="29"/>
      <c r="F188" s="30"/>
      <c r="G188" s="30"/>
      <c r="H188"/>
      <c r="I188"/>
      <c r="J188"/>
      <c r="K188"/>
      <c r="L188"/>
      <c r="M188"/>
      <c r="N188"/>
      <c r="O188"/>
      <c r="P188" s="30"/>
      <c r="Q188" s="30"/>
      <c r="R188" s="30"/>
      <c r="S188"/>
      <c r="T188"/>
      <c r="U188"/>
      <c r="V188"/>
      <c r="W188"/>
      <c r="X188"/>
    </row>
    <row r="189" spans="1:24" ht="12.75">
      <c r="A189" s="29"/>
      <c r="B189" s="29"/>
      <c r="C189" s="38"/>
      <c r="D189" s="38"/>
      <c r="E189" s="29"/>
      <c r="F189" s="30"/>
      <c r="G189" s="30"/>
      <c r="H189"/>
      <c r="I189"/>
      <c r="J189"/>
      <c r="K189"/>
      <c r="L189"/>
      <c r="M189"/>
      <c r="N189"/>
      <c r="O189"/>
      <c r="P189" s="30"/>
      <c r="Q189" s="30"/>
      <c r="R189" s="30"/>
      <c r="S189"/>
      <c r="T189"/>
      <c r="U189"/>
      <c r="V189"/>
      <c r="W189"/>
      <c r="X189"/>
    </row>
    <row r="190" spans="1:24" ht="12.75">
      <c r="A190" s="29"/>
      <c r="B190" s="29"/>
      <c r="C190" s="38"/>
      <c r="D190" s="38"/>
      <c r="E190" s="29"/>
      <c r="F190" s="30"/>
      <c r="G190" s="30"/>
      <c r="H190"/>
      <c r="I190"/>
      <c r="J190"/>
      <c r="K190"/>
      <c r="L190"/>
      <c r="M190"/>
      <c r="N190"/>
      <c r="O190"/>
      <c r="P190" s="30"/>
      <c r="Q190" s="30"/>
      <c r="R190" s="30"/>
      <c r="S190"/>
      <c r="T190"/>
      <c r="U190"/>
      <c r="V190"/>
      <c r="W190"/>
      <c r="X190"/>
    </row>
    <row r="191" spans="1:24" ht="12.75">
      <c r="A191" s="29"/>
      <c r="B191" s="29"/>
      <c r="C191" s="38"/>
      <c r="D191" s="38"/>
      <c r="E191" s="29"/>
      <c r="F191" s="30"/>
      <c r="G191" s="30"/>
      <c r="H191"/>
      <c r="I191"/>
      <c r="J191"/>
      <c r="K191"/>
      <c r="L191"/>
      <c r="M191"/>
      <c r="N191"/>
      <c r="O191"/>
      <c r="P191" s="30"/>
      <c r="Q191" s="30"/>
      <c r="R191" s="30"/>
      <c r="S191"/>
      <c r="T191"/>
      <c r="U191"/>
      <c r="V191"/>
      <c r="W191"/>
      <c r="X191"/>
    </row>
    <row r="192" spans="1:24" ht="12.75">
      <c r="A192" s="29"/>
      <c r="B192" s="29"/>
      <c r="C192" s="38"/>
      <c r="D192" s="38"/>
      <c r="E192" s="29"/>
      <c r="F192" s="30"/>
      <c r="G192" s="30"/>
      <c r="H192"/>
      <c r="I192"/>
      <c r="J192"/>
      <c r="K192"/>
      <c r="L192"/>
      <c r="M192"/>
      <c r="N192"/>
      <c r="O192"/>
      <c r="P192" s="30"/>
      <c r="Q192" s="30"/>
      <c r="R192" s="30"/>
      <c r="S192"/>
      <c r="T192"/>
      <c r="U192"/>
      <c r="V192"/>
      <c r="W192"/>
      <c r="X192"/>
    </row>
    <row r="193" spans="1:24" ht="12.75">
      <c r="A193" s="29"/>
      <c r="B193" s="29"/>
      <c r="C193" s="38"/>
      <c r="D193" s="38"/>
      <c r="E193" s="29"/>
      <c r="F193" s="30"/>
      <c r="G193" s="30"/>
      <c r="H193"/>
      <c r="I193"/>
      <c r="J193"/>
      <c r="K193"/>
      <c r="L193"/>
      <c r="M193"/>
      <c r="N193"/>
      <c r="O193"/>
      <c r="P193" s="30"/>
      <c r="Q193" s="30"/>
      <c r="R193" s="30"/>
      <c r="S193"/>
      <c r="T193"/>
      <c r="U193"/>
      <c r="V193"/>
      <c r="W193"/>
      <c r="X193"/>
    </row>
    <row r="194" spans="1:24" ht="12.75">
      <c r="A194" s="29"/>
      <c r="B194" s="29"/>
      <c r="C194" s="38"/>
      <c r="D194" s="38"/>
      <c r="E194" s="29"/>
      <c r="F194" s="30"/>
      <c r="G194" s="30"/>
      <c r="H194"/>
      <c r="I194"/>
      <c r="J194"/>
      <c r="K194"/>
      <c r="L194"/>
      <c r="M194"/>
      <c r="N194"/>
      <c r="O194"/>
      <c r="P194" s="30"/>
      <c r="Q194" s="30"/>
      <c r="R194" s="30"/>
      <c r="S194"/>
      <c r="T194"/>
      <c r="U194"/>
      <c r="V194"/>
      <c r="W194"/>
      <c r="X194"/>
    </row>
    <row r="195" spans="1:24" ht="12.75">
      <c r="A195" s="29"/>
      <c r="B195" s="29"/>
      <c r="C195" s="38"/>
      <c r="D195" s="38"/>
      <c r="E195" s="29"/>
      <c r="F195" s="30"/>
      <c r="G195" s="30"/>
      <c r="H195"/>
      <c r="I195"/>
      <c r="J195"/>
      <c r="K195"/>
      <c r="L195"/>
      <c r="M195"/>
      <c r="N195"/>
      <c r="O195"/>
      <c r="P195" s="30"/>
      <c r="Q195" s="30"/>
      <c r="R195" s="30"/>
      <c r="S195"/>
      <c r="T195"/>
      <c r="U195"/>
      <c r="V195"/>
      <c r="W195"/>
      <c r="X195"/>
    </row>
    <row r="196" spans="1:24" ht="12.75">
      <c r="A196" s="29"/>
      <c r="B196" s="29"/>
      <c r="C196" s="38"/>
      <c r="D196" s="38"/>
      <c r="E196" s="29"/>
      <c r="F196" s="30"/>
      <c r="G196" s="30"/>
      <c r="H196"/>
      <c r="I196"/>
      <c r="J196"/>
      <c r="K196"/>
      <c r="L196"/>
      <c r="M196"/>
      <c r="N196"/>
      <c r="O196"/>
      <c r="P196" s="30"/>
      <c r="Q196" s="30"/>
      <c r="R196" s="30"/>
      <c r="S196"/>
      <c r="T196"/>
      <c r="U196"/>
      <c r="V196"/>
      <c r="W196"/>
      <c r="X196"/>
    </row>
    <row r="197" spans="1:24" ht="12.75">
      <c r="A197" s="29"/>
      <c r="B197" s="29"/>
      <c r="C197" s="38"/>
      <c r="D197" s="38"/>
      <c r="E197" s="29"/>
      <c r="F197" s="30"/>
      <c r="G197" s="30"/>
      <c r="H197"/>
      <c r="I197"/>
      <c r="J197"/>
      <c r="K197"/>
      <c r="L197"/>
      <c r="M197"/>
      <c r="N197"/>
      <c r="O197"/>
      <c r="P197" s="30"/>
      <c r="Q197" s="30"/>
      <c r="R197" s="30"/>
      <c r="S197"/>
      <c r="T197"/>
      <c r="U197"/>
      <c r="V197"/>
      <c r="W197"/>
      <c r="X197"/>
    </row>
    <row r="198" spans="1:24" ht="12.75">
      <c r="A198" s="29"/>
      <c r="B198" s="29"/>
      <c r="C198" s="38"/>
      <c r="D198" s="38"/>
      <c r="E198" s="29"/>
      <c r="F198" s="30"/>
      <c r="G198" s="30"/>
      <c r="H198"/>
      <c r="I198"/>
      <c r="J198"/>
      <c r="K198"/>
      <c r="L198"/>
      <c r="M198"/>
      <c r="N198"/>
      <c r="O198"/>
      <c r="P198" s="30"/>
      <c r="Q198" s="30"/>
      <c r="R198" s="30"/>
      <c r="S198"/>
      <c r="T198"/>
      <c r="U198"/>
      <c r="V198"/>
      <c r="W198"/>
      <c r="X198"/>
    </row>
    <row r="199" spans="1:24" ht="12.75">
      <c r="A199" s="29"/>
      <c r="B199" s="29"/>
      <c r="C199" s="38"/>
      <c r="D199" s="38"/>
      <c r="E199" s="29"/>
      <c r="F199" s="30"/>
      <c r="G199" s="30"/>
      <c r="H199"/>
      <c r="I199"/>
      <c r="J199"/>
      <c r="K199"/>
      <c r="L199"/>
      <c r="M199"/>
      <c r="N199"/>
      <c r="O199"/>
      <c r="P199" s="30"/>
      <c r="Q199" s="30"/>
      <c r="R199" s="30"/>
      <c r="S199"/>
      <c r="T199"/>
      <c r="U199"/>
      <c r="V199"/>
      <c r="W199"/>
      <c r="X199"/>
    </row>
    <row r="200" spans="1:24" ht="12.75">
      <c r="A200" s="29"/>
      <c r="B200" s="29"/>
      <c r="C200" s="38"/>
      <c r="D200" s="38"/>
      <c r="E200" s="29"/>
      <c r="F200" s="30"/>
      <c r="G200" s="30"/>
      <c r="H200"/>
      <c r="I200"/>
      <c r="J200"/>
      <c r="K200"/>
      <c r="L200"/>
      <c r="M200"/>
      <c r="N200"/>
      <c r="O200"/>
      <c r="P200" s="30"/>
      <c r="Q200" s="30"/>
      <c r="R200" s="30"/>
      <c r="S200"/>
      <c r="T200"/>
      <c r="U200"/>
      <c r="V200"/>
      <c r="W200"/>
      <c r="X200"/>
    </row>
    <row r="201" spans="1:24" ht="12.75">
      <c r="A201" s="29"/>
      <c r="B201" s="29"/>
      <c r="C201" s="38"/>
      <c r="D201" s="38"/>
      <c r="E201" s="29"/>
      <c r="F201" s="30"/>
      <c r="G201" s="30"/>
      <c r="H201"/>
      <c r="I201"/>
      <c r="J201"/>
      <c r="K201"/>
      <c r="L201"/>
      <c r="M201"/>
      <c r="N201"/>
      <c r="O201"/>
      <c r="P201" s="30"/>
      <c r="Q201" s="30"/>
      <c r="R201" s="30"/>
      <c r="S201"/>
      <c r="T201"/>
      <c r="U201"/>
      <c r="V201"/>
      <c r="W201"/>
      <c r="X201"/>
    </row>
    <row r="202" spans="1:24" ht="12.75">
      <c r="A202" s="29"/>
      <c r="B202" s="29"/>
      <c r="C202" s="38"/>
      <c r="D202" s="38"/>
      <c r="E202" s="29"/>
      <c r="F202" s="30"/>
      <c r="G202" s="30"/>
      <c r="H202"/>
      <c r="I202"/>
      <c r="J202"/>
      <c r="K202"/>
      <c r="L202"/>
      <c r="M202"/>
      <c r="N202"/>
      <c r="O202"/>
      <c r="P202" s="30"/>
      <c r="Q202" s="30"/>
      <c r="R202" s="30"/>
      <c r="S202"/>
      <c r="T202"/>
      <c r="U202"/>
      <c r="V202"/>
      <c r="W202"/>
      <c r="X202"/>
    </row>
    <row r="203" spans="1:24" ht="12.75">
      <c r="A203" s="29"/>
      <c r="B203" s="29"/>
      <c r="C203" s="38"/>
      <c r="D203" s="38"/>
      <c r="E203" s="29"/>
      <c r="F203" s="30"/>
      <c r="G203" s="30"/>
      <c r="H203"/>
      <c r="I203"/>
      <c r="J203"/>
      <c r="K203"/>
      <c r="L203"/>
      <c r="M203"/>
      <c r="N203"/>
      <c r="O203"/>
      <c r="P203" s="30"/>
      <c r="Q203" s="30"/>
      <c r="R203" s="30"/>
      <c r="S203"/>
      <c r="T203"/>
      <c r="U203"/>
      <c r="V203"/>
      <c r="W203"/>
      <c r="X203"/>
    </row>
    <row r="204" spans="1:24" ht="12.75">
      <c r="A204" s="29"/>
      <c r="B204" s="29"/>
      <c r="C204" s="38"/>
      <c r="D204" s="38"/>
      <c r="E204" s="29"/>
      <c r="F204" s="30"/>
      <c r="G204" s="30"/>
      <c r="H204"/>
      <c r="I204"/>
      <c r="J204"/>
      <c r="K204"/>
      <c r="L204"/>
      <c r="M204"/>
      <c r="N204"/>
      <c r="O204"/>
      <c r="P204" s="30"/>
      <c r="Q204" s="30"/>
      <c r="R204" s="30"/>
      <c r="S204"/>
      <c r="T204"/>
      <c r="U204"/>
      <c r="V204"/>
      <c r="W204"/>
      <c r="X204"/>
    </row>
    <row r="205" spans="1:24" ht="12.75">
      <c r="A205" s="29"/>
      <c r="B205" s="29"/>
      <c r="C205" s="38"/>
      <c r="D205" s="38"/>
      <c r="E205" s="29"/>
      <c r="F205" s="30"/>
      <c r="G205" s="30"/>
      <c r="H205"/>
      <c r="I205"/>
      <c r="J205"/>
      <c r="K205"/>
      <c r="L205"/>
      <c r="M205"/>
      <c r="N205"/>
      <c r="O205"/>
      <c r="P205" s="30"/>
      <c r="Q205" s="30"/>
      <c r="R205" s="30"/>
      <c r="S205"/>
      <c r="T205"/>
      <c r="U205"/>
      <c r="V205"/>
      <c r="W205"/>
      <c r="X205"/>
    </row>
    <row r="206" spans="1:24" ht="12.75">
      <c r="A206" s="29"/>
      <c r="B206" s="29"/>
      <c r="C206" s="38"/>
      <c r="D206" s="38"/>
      <c r="E206" s="29"/>
      <c r="F206" s="30"/>
      <c r="G206" s="30"/>
      <c r="H206"/>
      <c r="I206"/>
      <c r="J206"/>
      <c r="K206"/>
      <c r="L206"/>
      <c r="M206"/>
      <c r="N206"/>
      <c r="O206"/>
      <c r="P206" s="30"/>
      <c r="Q206" s="30"/>
      <c r="R206" s="30"/>
      <c r="S206"/>
      <c r="T206"/>
      <c r="U206"/>
      <c r="V206"/>
      <c r="W206"/>
      <c r="X206"/>
    </row>
    <row r="207" spans="1:24" ht="12.75">
      <c r="A207" s="29"/>
      <c r="B207" s="29"/>
      <c r="C207" s="38"/>
      <c r="D207" s="38"/>
      <c r="E207" s="29"/>
      <c r="F207" s="30"/>
      <c r="G207" s="30"/>
      <c r="H207"/>
      <c r="I207"/>
      <c r="J207"/>
      <c r="K207"/>
      <c r="L207"/>
      <c r="M207"/>
      <c r="N207"/>
      <c r="O207"/>
      <c r="P207" s="30"/>
      <c r="Q207" s="30"/>
      <c r="R207" s="30"/>
      <c r="S207"/>
      <c r="T207"/>
      <c r="U207"/>
      <c r="V207"/>
      <c r="W207"/>
      <c r="X207"/>
    </row>
    <row r="208" spans="1:24" ht="12.75">
      <c r="A208" s="29"/>
      <c r="B208" s="29"/>
      <c r="C208" s="38"/>
      <c r="D208" s="38"/>
      <c r="E208" s="29"/>
      <c r="F208" s="30"/>
      <c r="G208" s="30"/>
      <c r="H208"/>
      <c r="I208"/>
      <c r="J208"/>
      <c r="K208"/>
      <c r="L208"/>
      <c r="M208"/>
      <c r="N208"/>
      <c r="O208"/>
      <c r="P208" s="30"/>
      <c r="Q208" s="30"/>
      <c r="R208" s="30"/>
      <c r="S208"/>
      <c r="T208"/>
      <c r="U208"/>
      <c r="V208"/>
      <c r="W208"/>
      <c r="X208"/>
    </row>
    <row r="209" spans="1:24" ht="12.75">
      <c r="A209" s="29"/>
      <c r="B209" s="29"/>
      <c r="C209" s="38"/>
      <c r="D209" s="38"/>
      <c r="E209" s="29"/>
      <c r="F209" s="30"/>
      <c r="G209" s="30"/>
      <c r="H209"/>
      <c r="I209"/>
      <c r="J209"/>
      <c r="K209"/>
      <c r="L209"/>
      <c r="M209"/>
      <c r="N209"/>
      <c r="O209"/>
      <c r="P209" s="30"/>
      <c r="Q209" s="30"/>
      <c r="R209" s="30"/>
      <c r="S209"/>
      <c r="T209"/>
      <c r="U209"/>
      <c r="V209"/>
      <c r="W209"/>
      <c r="X209"/>
    </row>
    <row r="210" spans="1:24" ht="12.75">
      <c r="A210" s="29"/>
      <c r="B210" s="29"/>
      <c r="C210" s="38"/>
      <c r="D210" s="38"/>
      <c r="E210" s="29"/>
      <c r="F210" s="30"/>
      <c r="G210" s="30"/>
      <c r="H210"/>
      <c r="I210"/>
      <c r="J210"/>
      <c r="K210"/>
      <c r="L210"/>
      <c r="M210"/>
      <c r="N210"/>
      <c r="O210"/>
      <c r="P210" s="30"/>
      <c r="Q210" s="30"/>
      <c r="R210" s="30"/>
      <c r="S210"/>
      <c r="T210"/>
      <c r="U210"/>
      <c r="V210"/>
      <c r="W210"/>
      <c r="X210"/>
    </row>
    <row r="211" spans="1:24" ht="12.75">
      <c r="A211" s="29"/>
      <c r="B211" s="29"/>
      <c r="C211" s="38"/>
      <c r="D211" s="38"/>
      <c r="E211" s="29"/>
      <c r="F211" s="30"/>
      <c r="G211" s="30"/>
      <c r="H211"/>
      <c r="I211"/>
      <c r="J211"/>
      <c r="K211"/>
      <c r="L211"/>
      <c r="M211"/>
      <c r="N211"/>
      <c r="O211"/>
      <c r="P211" s="30"/>
      <c r="Q211" s="30"/>
      <c r="R211" s="30"/>
      <c r="S211"/>
      <c r="T211"/>
      <c r="U211"/>
      <c r="V211"/>
      <c r="W211"/>
      <c r="X211"/>
    </row>
    <row r="212" spans="1:24" ht="12.75">
      <c r="A212" s="29"/>
      <c r="B212" s="29"/>
      <c r="C212" s="38"/>
      <c r="D212" s="38"/>
      <c r="E212" s="29"/>
      <c r="F212" s="30"/>
      <c r="G212" s="30"/>
      <c r="H212"/>
      <c r="I212"/>
      <c r="J212"/>
      <c r="K212"/>
      <c r="L212"/>
      <c r="M212"/>
      <c r="N212"/>
      <c r="O212"/>
      <c r="P212" s="30"/>
      <c r="Q212" s="30"/>
      <c r="R212" s="30"/>
      <c r="S212"/>
      <c r="T212"/>
      <c r="U212"/>
      <c r="V212"/>
      <c r="W212"/>
      <c r="X212"/>
    </row>
    <row r="213" spans="1:24" ht="12.75">
      <c r="A213" s="29"/>
      <c r="B213" s="29"/>
      <c r="C213" s="38"/>
      <c r="D213" s="38"/>
      <c r="E213" s="29"/>
      <c r="F213" s="30"/>
      <c r="G213" s="30"/>
      <c r="H213"/>
      <c r="I213"/>
      <c r="J213"/>
      <c r="K213"/>
      <c r="L213"/>
      <c r="M213"/>
      <c r="N213"/>
      <c r="O213"/>
      <c r="P213" s="30"/>
      <c r="Q213" s="30"/>
      <c r="R213" s="30"/>
      <c r="S213"/>
      <c r="T213"/>
      <c r="U213"/>
      <c r="V213"/>
      <c r="W213"/>
      <c r="X213"/>
    </row>
    <row r="214" spans="1:24" ht="12.75">
      <c r="A214" s="29"/>
      <c r="B214" s="29"/>
      <c r="C214" s="38"/>
      <c r="D214" s="38"/>
      <c r="E214" s="29"/>
      <c r="F214" s="30"/>
      <c r="G214" s="30"/>
      <c r="H214"/>
      <c r="I214"/>
      <c r="J214"/>
      <c r="K214"/>
      <c r="L214"/>
      <c r="M214"/>
      <c r="N214"/>
      <c r="O214"/>
      <c r="P214" s="30"/>
      <c r="Q214" s="30"/>
      <c r="R214" s="30"/>
      <c r="S214"/>
      <c r="T214"/>
      <c r="U214"/>
      <c r="V214"/>
      <c r="W214"/>
      <c r="X214"/>
    </row>
    <row r="215" spans="1:24" ht="12.75">
      <c r="A215" s="29"/>
      <c r="B215" s="29"/>
      <c r="C215" s="38"/>
      <c r="D215" s="38"/>
      <c r="E215" s="29"/>
      <c r="F215" s="30"/>
      <c r="G215" s="30"/>
      <c r="H215"/>
      <c r="I215"/>
      <c r="J215"/>
      <c r="K215"/>
      <c r="L215"/>
      <c r="M215"/>
      <c r="N215"/>
      <c r="O215"/>
      <c r="P215" s="30"/>
      <c r="Q215" s="30"/>
      <c r="R215" s="30"/>
      <c r="S215"/>
      <c r="T215"/>
      <c r="U215"/>
      <c r="V215"/>
      <c r="W215"/>
      <c r="X215"/>
    </row>
    <row r="216" spans="1:24" ht="12.75">
      <c r="A216" s="29"/>
      <c r="B216" s="29"/>
      <c r="C216" s="38"/>
      <c r="D216" s="38"/>
      <c r="E216" s="29"/>
      <c r="F216" s="30"/>
      <c r="G216" s="30"/>
      <c r="H216"/>
      <c r="I216"/>
      <c r="J216"/>
      <c r="K216"/>
      <c r="L216"/>
      <c r="M216"/>
      <c r="N216"/>
      <c r="O216"/>
      <c r="P216" s="30"/>
      <c r="Q216" s="30"/>
      <c r="R216" s="30"/>
      <c r="S216"/>
      <c r="T216"/>
      <c r="U216"/>
      <c r="V216"/>
      <c r="W216"/>
      <c r="X216"/>
    </row>
    <row r="217" spans="1:24" ht="12.75">
      <c r="A217" s="29"/>
      <c r="B217" s="29"/>
      <c r="C217" s="38"/>
      <c r="D217" s="38"/>
      <c r="E217" s="29"/>
      <c r="F217" s="30"/>
      <c r="G217" s="30"/>
      <c r="H217"/>
      <c r="I217"/>
      <c r="J217"/>
      <c r="K217"/>
      <c r="L217"/>
      <c r="M217"/>
      <c r="N217"/>
      <c r="O217"/>
      <c r="P217" s="30"/>
      <c r="Q217" s="30"/>
      <c r="R217" s="30"/>
      <c r="S217"/>
      <c r="T217"/>
      <c r="U217"/>
      <c r="V217"/>
      <c r="W217"/>
      <c r="X217"/>
    </row>
    <row r="218" spans="1:24" ht="12.75">
      <c r="A218" s="29"/>
      <c r="B218" s="29"/>
      <c r="C218" s="38"/>
      <c r="D218" s="38"/>
      <c r="E218" s="29"/>
      <c r="F218" s="30"/>
      <c r="G218" s="30"/>
      <c r="H218"/>
      <c r="I218"/>
      <c r="J218"/>
      <c r="K218"/>
      <c r="L218"/>
      <c r="M218"/>
      <c r="N218"/>
      <c r="O218"/>
      <c r="P218" s="30"/>
      <c r="Q218" s="30"/>
      <c r="R218" s="30"/>
      <c r="S218"/>
      <c r="T218"/>
      <c r="U218"/>
      <c r="V218"/>
      <c r="W218"/>
      <c r="X218"/>
    </row>
    <row r="219" spans="1:24" ht="12.75">
      <c r="A219" s="29"/>
      <c r="B219" s="29"/>
      <c r="C219" s="38"/>
      <c r="D219" s="38"/>
      <c r="E219" s="29"/>
      <c r="F219" s="30"/>
      <c r="G219" s="30"/>
      <c r="H219"/>
      <c r="I219"/>
      <c r="J219"/>
      <c r="K219"/>
      <c r="L219"/>
      <c r="M219"/>
      <c r="N219"/>
      <c r="O219"/>
      <c r="P219" s="30"/>
      <c r="Q219" s="30"/>
      <c r="R219" s="30"/>
      <c r="S219"/>
      <c r="T219"/>
      <c r="U219"/>
      <c r="V219"/>
      <c r="W219"/>
      <c r="X219"/>
    </row>
    <row r="220" spans="1:24" ht="12.75">
      <c r="A220" s="29"/>
      <c r="B220" s="29"/>
      <c r="C220" s="38"/>
      <c r="D220" s="38"/>
      <c r="E220" s="29"/>
      <c r="F220" s="30"/>
      <c r="G220" s="30"/>
      <c r="H220"/>
      <c r="I220"/>
      <c r="J220"/>
      <c r="K220"/>
      <c r="L220"/>
      <c r="M220"/>
      <c r="N220"/>
      <c r="O220"/>
      <c r="P220" s="30"/>
      <c r="Q220" s="30"/>
      <c r="R220" s="30"/>
      <c r="S220"/>
      <c r="T220"/>
      <c r="U220"/>
      <c r="V220"/>
      <c r="W220"/>
      <c r="X220"/>
    </row>
    <row r="221" spans="1:24" ht="12.75">
      <c r="A221" s="29"/>
      <c r="B221" s="29"/>
      <c r="C221" s="38"/>
      <c r="D221" s="38"/>
      <c r="E221" s="29"/>
      <c r="F221" s="30"/>
      <c r="G221" s="30"/>
      <c r="H221"/>
      <c r="I221"/>
      <c r="J221"/>
      <c r="K221"/>
      <c r="L221"/>
      <c r="M221"/>
      <c r="N221"/>
      <c r="O221"/>
      <c r="P221" s="30"/>
      <c r="Q221" s="30"/>
      <c r="R221" s="30"/>
      <c r="S221"/>
      <c r="T221"/>
      <c r="U221"/>
      <c r="V221"/>
      <c r="W221"/>
      <c r="X221"/>
    </row>
    <row r="222" spans="1:24" ht="12.75">
      <c r="A222" s="29"/>
      <c r="B222" s="29"/>
      <c r="C222" s="38"/>
      <c r="D222" s="38"/>
      <c r="E222" s="29"/>
      <c r="F222" s="30"/>
      <c r="G222" s="30"/>
      <c r="H222"/>
      <c r="I222"/>
      <c r="J222"/>
      <c r="K222"/>
      <c r="L222"/>
      <c r="M222"/>
      <c r="N222"/>
      <c r="O222"/>
      <c r="P222" s="30"/>
      <c r="Q222" s="30"/>
      <c r="R222" s="30"/>
      <c r="S222"/>
      <c r="T222"/>
      <c r="U222"/>
      <c r="V222"/>
      <c r="W222"/>
      <c r="X222"/>
    </row>
    <row r="223" spans="1:24" ht="12.75">
      <c r="A223" s="29"/>
      <c r="B223" s="29"/>
      <c r="C223" s="38"/>
      <c r="D223" s="38"/>
      <c r="E223" s="29"/>
      <c r="F223" s="30"/>
      <c r="G223" s="30"/>
      <c r="H223"/>
      <c r="I223"/>
      <c r="J223"/>
      <c r="K223"/>
      <c r="L223"/>
      <c r="M223"/>
      <c r="N223"/>
      <c r="O223"/>
      <c r="P223" s="30"/>
      <c r="Q223" s="30"/>
      <c r="R223" s="30"/>
      <c r="S223"/>
      <c r="T223"/>
      <c r="U223"/>
      <c r="V223"/>
      <c r="W223"/>
      <c r="X223"/>
    </row>
    <row r="224" spans="1:24" ht="12.75">
      <c r="A224" s="29"/>
      <c r="B224" s="29"/>
      <c r="C224" s="38"/>
      <c r="D224" s="38"/>
      <c r="E224" s="29"/>
      <c r="F224" s="30"/>
      <c r="G224" s="30"/>
      <c r="H224"/>
      <c r="I224"/>
      <c r="J224"/>
      <c r="K224"/>
      <c r="L224"/>
      <c r="M224"/>
      <c r="N224"/>
      <c r="O224"/>
      <c r="P224" s="30"/>
      <c r="Q224" s="30"/>
      <c r="R224" s="30"/>
      <c r="S224"/>
      <c r="T224"/>
      <c r="U224"/>
      <c r="V224"/>
      <c r="W224"/>
      <c r="X224"/>
    </row>
    <row r="225" spans="1:24" ht="12.75">
      <c r="A225" s="29"/>
      <c r="B225" s="29"/>
      <c r="C225" s="38"/>
      <c r="D225" s="38"/>
      <c r="E225" s="29"/>
      <c r="F225" s="30"/>
      <c r="G225" s="30"/>
      <c r="H225"/>
      <c r="I225"/>
      <c r="J225"/>
      <c r="K225"/>
      <c r="L225"/>
      <c r="M225"/>
      <c r="N225"/>
      <c r="O225"/>
      <c r="P225" s="30"/>
      <c r="Q225" s="30"/>
      <c r="R225" s="30"/>
      <c r="S225"/>
      <c r="T225"/>
      <c r="U225"/>
      <c r="V225"/>
      <c r="W225"/>
      <c r="X225"/>
    </row>
    <row r="226" spans="1:24" ht="12.75">
      <c r="A226" s="29"/>
      <c r="B226" s="29"/>
      <c r="C226" s="38"/>
      <c r="D226" s="38"/>
      <c r="E226" s="29"/>
      <c r="F226" s="30"/>
      <c r="G226" s="30"/>
      <c r="H226"/>
      <c r="I226"/>
      <c r="J226"/>
      <c r="K226"/>
      <c r="L226"/>
      <c r="M226"/>
      <c r="N226"/>
      <c r="O226"/>
      <c r="P226" s="30"/>
      <c r="Q226" s="30"/>
      <c r="R226" s="30"/>
      <c r="S226"/>
      <c r="T226"/>
      <c r="U226"/>
      <c r="V226"/>
      <c r="W226"/>
      <c r="X226"/>
    </row>
    <row r="227" spans="1:24" ht="12.75">
      <c r="A227" s="29"/>
      <c r="B227" s="29"/>
      <c r="C227" s="38"/>
      <c r="D227" s="38"/>
      <c r="E227" s="29"/>
      <c r="F227" s="30"/>
      <c r="G227" s="30"/>
      <c r="H227"/>
      <c r="I227"/>
      <c r="J227"/>
      <c r="K227"/>
      <c r="L227"/>
      <c r="M227"/>
      <c r="N227"/>
      <c r="O227"/>
      <c r="P227" s="30"/>
      <c r="Q227" s="30"/>
      <c r="R227" s="30"/>
      <c r="S227"/>
      <c r="T227"/>
      <c r="U227"/>
      <c r="V227"/>
      <c r="W227"/>
      <c r="X227"/>
    </row>
    <row r="228" spans="1:24" ht="12.75">
      <c r="A228" s="29"/>
      <c r="B228" s="29"/>
      <c r="C228" s="38"/>
      <c r="D228" s="38"/>
      <c r="E228" s="29"/>
      <c r="F228" s="30"/>
      <c r="G228" s="30"/>
      <c r="H228"/>
      <c r="I228"/>
      <c r="J228"/>
      <c r="K228"/>
      <c r="L228"/>
      <c r="M228"/>
      <c r="N228"/>
      <c r="O228"/>
      <c r="P228" s="30"/>
      <c r="Q228" s="30"/>
      <c r="R228" s="30"/>
      <c r="S228"/>
      <c r="T228"/>
      <c r="U228"/>
      <c r="V228"/>
      <c r="W228"/>
      <c r="X228"/>
    </row>
    <row r="229" spans="1:24" ht="12.75">
      <c r="A229" s="29"/>
      <c r="B229" s="29"/>
      <c r="C229" s="38"/>
      <c r="D229" s="38"/>
      <c r="E229" s="29"/>
      <c r="F229" s="30"/>
      <c r="G229" s="30"/>
      <c r="H229"/>
      <c r="I229"/>
      <c r="J229"/>
      <c r="K229"/>
      <c r="L229"/>
      <c r="M229"/>
      <c r="N229"/>
      <c r="O229"/>
      <c r="P229" s="30"/>
      <c r="Q229" s="30"/>
      <c r="R229" s="30"/>
      <c r="S229"/>
      <c r="T229"/>
      <c r="U229"/>
      <c r="V229"/>
      <c r="W229"/>
      <c r="X229"/>
    </row>
    <row r="230" spans="1:24" ht="12.75">
      <c r="A230" s="29"/>
      <c r="B230" s="29"/>
      <c r="C230" s="38"/>
      <c r="D230" s="38"/>
      <c r="E230" s="29"/>
      <c r="F230" s="30"/>
      <c r="G230" s="30"/>
      <c r="H230"/>
      <c r="I230"/>
      <c r="J230"/>
      <c r="K230"/>
      <c r="L230"/>
      <c r="M230"/>
      <c r="N230"/>
      <c r="O230"/>
      <c r="P230" s="30"/>
      <c r="Q230" s="30"/>
      <c r="R230" s="30"/>
      <c r="S230"/>
      <c r="T230"/>
      <c r="U230"/>
      <c r="V230"/>
      <c r="W230"/>
      <c r="X230"/>
    </row>
    <row r="231" spans="1:24" ht="12.75">
      <c r="A231" s="29"/>
      <c r="B231" s="29"/>
      <c r="C231" s="38"/>
      <c r="D231" s="38"/>
      <c r="E231" s="29"/>
      <c r="F231" s="30"/>
      <c r="G231" s="30"/>
      <c r="H231"/>
      <c r="I231"/>
      <c r="J231"/>
      <c r="K231"/>
      <c r="L231"/>
      <c r="M231"/>
      <c r="N231"/>
      <c r="O231"/>
      <c r="P231" s="30"/>
      <c r="Q231" s="30"/>
      <c r="R231" s="30"/>
      <c r="S231"/>
      <c r="T231"/>
      <c r="U231"/>
      <c r="V231"/>
      <c r="W231"/>
      <c r="X231"/>
    </row>
    <row r="232" spans="1:24" ht="12.75">
      <c r="A232" s="29"/>
      <c r="B232" s="29"/>
      <c r="C232" s="38"/>
      <c r="D232" s="38"/>
      <c r="E232" s="29"/>
      <c r="F232" s="30"/>
      <c r="G232" s="30"/>
      <c r="H232"/>
      <c r="I232"/>
      <c r="J232"/>
      <c r="K232"/>
      <c r="L232"/>
      <c r="M232"/>
      <c r="N232"/>
      <c r="O232"/>
      <c r="P232" s="30"/>
      <c r="Q232" s="30"/>
      <c r="R232" s="30"/>
      <c r="S232"/>
      <c r="T232"/>
      <c r="U232"/>
      <c r="V232"/>
      <c r="W232"/>
      <c r="X232"/>
    </row>
    <row r="233" spans="1:24" ht="12.75">
      <c r="A233" s="29"/>
      <c r="B233" s="29"/>
      <c r="C233" s="38"/>
      <c r="D233" s="38"/>
      <c r="E233" s="29"/>
      <c r="F233" s="30"/>
      <c r="G233" s="30"/>
      <c r="H233"/>
      <c r="I233"/>
      <c r="J233"/>
      <c r="K233"/>
      <c r="L233"/>
      <c r="M233"/>
      <c r="N233"/>
      <c r="O233"/>
      <c r="P233" s="30"/>
      <c r="Q233" s="30"/>
      <c r="R233" s="30"/>
      <c r="S233"/>
      <c r="T233"/>
      <c r="U233"/>
      <c r="V233"/>
      <c r="W233"/>
      <c r="X233"/>
    </row>
    <row r="234" spans="1:24" ht="12.75">
      <c r="A234" s="29"/>
      <c r="B234" s="29"/>
      <c r="C234" s="38"/>
      <c r="D234" s="38"/>
      <c r="E234" s="29"/>
      <c r="F234" s="30"/>
      <c r="G234" s="30"/>
      <c r="H234"/>
      <c r="I234"/>
      <c r="J234"/>
      <c r="K234"/>
      <c r="L234"/>
      <c r="M234"/>
      <c r="N234"/>
      <c r="O234"/>
      <c r="P234" s="30"/>
      <c r="Q234" s="30"/>
      <c r="R234" s="30"/>
      <c r="S234"/>
      <c r="T234"/>
      <c r="U234"/>
      <c r="V234"/>
      <c r="W234"/>
      <c r="X234"/>
    </row>
    <row r="235" spans="1:24" ht="12.75">
      <c r="A235" s="29"/>
      <c r="B235" s="29"/>
      <c r="C235" s="38"/>
      <c r="D235" s="38"/>
      <c r="E235" s="29"/>
      <c r="F235" s="30"/>
      <c r="G235" s="30"/>
      <c r="H235"/>
      <c r="I235"/>
      <c r="J235"/>
      <c r="K235"/>
      <c r="L235"/>
      <c r="M235"/>
      <c r="N235"/>
      <c r="O235"/>
      <c r="P235" s="30"/>
      <c r="Q235" s="30"/>
      <c r="R235" s="30"/>
      <c r="S235"/>
      <c r="T235"/>
      <c r="U235"/>
      <c r="V235"/>
      <c r="W235"/>
      <c r="X235"/>
    </row>
    <row r="236" spans="1:24" ht="12.75">
      <c r="A236" s="29"/>
      <c r="B236" s="29"/>
      <c r="C236" s="38"/>
      <c r="D236" s="38"/>
      <c r="E236" s="29"/>
      <c r="F236" s="30"/>
      <c r="G236" s="30"/>
      <c r="H236"/>
      <c r="I236"/>
      <c r="J236"/>
      <c r="K236"/>
      <c r="L236"/>
      <c r="M236"/>
      <c r="N236"/>
      <c r="O236"/>
      <c r="P236" s="30"/>
      <c r="Q236" s="30"/>
      <c r="R236" s="30"/>
      <c r="S236"/>
      <c r="T236"/>
      <c r="U236"/>
      <c r="V236"/>
      <c r="W236"/>
      <c r="X236"/>
    </row>
    <row r="237" spans="1:24" ht="12.75">
      <c r="A237" s="29"/>
      <c r="B237" s="29"/>
      <c r="C237" s="38"/>
      <c r="D237" s="38"/>
      <c r="E237" s="29"/>
      <c r="F237" s="30"/>
      <c r="G237" s="30"/>
      <c r="H237"/>
      <c r="I237"/>
      <c r="J237"/>
      <c r="K237"/>
      <c r="L237"/>
      <c r="M237"/>
      <c r="N237"/>
      <c r="O237"/>
      <c r="P237" s="30"/>
      <c r="Q237" s="30"/>
      <c r="R237" s="30"/>
      <c r="S237"/>
      <c r="T237"/>
      <c r="U237"/>
      <c r="V237"/>
      <c r="W237"/>
      <c r="X237"/>
    </row>
    <row r="238" spans="1:24" ht="12.75">
      <c r="A238" s="29"/>
      <c r="B238" s="29"/>
      <c r="C238" s="38"/>
      <c r="D238" s="38"/>
      <c r="E238" s="29"/>
      <c r="F238" s="30"/>
      <c r="G238" s="30"/>
      <c r="H238"/>
      <c r="I238"/>
      <c r="J238"/>
      <c r="K238"/>
      <c r="L238"/>
      <c r="M238"/>
      <c r="N238"/>
      <c r="O238"/>
      <c r="P238" s="30"/>
      <c r="Q238" s="30"/>
      <c r="R238" s="30"/>
      <c r="S238"/>
      <c r="T238"/>
      <c r="U238"/>
      <c r="V238"/>
      <c r="W238"/>
      <c r="X238"/>
    </row>
    <row r="239" spans="1:24" ht="12.75">
      <c r="A239" s="29"/>
      <c r="B239" s="29"/>
      <c r="C239" s="38"/>
      <c r="D239" s="38"/>
      <c r="E239" s="29"/>
      <c r="F239" s="30"/>
      <c r="G239" s="30"/>
      <c r="H239"/>
      <c r="I239"/>
      <c r="J239"/>
      <c r="K239"/>
      <c r="L239"/>
      <c r="M239"/>
      <c r="N239"/>
      <c r="O239"/>
      <c r="P239" s="30"/>
      <c r="Q239" s="30"/>
      <c r="R239" s="30"/>
      <c r="S239"/>
      <c r="T239"/>
      <c r="U239"/>
      <c r="V239"/>
      <c r="W239"/>
      <c r="X239"/>
    </row>
    <row r="240" spans="1:24" ht="12.75">
      <c r="A240" s="29"/>
      <c r="B240" s="29"/>
      <c r="C240" s="38"/>
      <c r="D240" s="38"/>
      <c r="E240" s="29"/>
      <c r="F240" s="30"/>
      <c r="G240" s="30"/>
      <c r="H240"/>
      <c r="I240"/>
      <c r="J240"/>
      <c r="K240"/>
      <c r="L240"/>
      <c r="M240"/>
      <c r="N240"/>
      <c r="O240"/>
      <c r="P240" s="30"/>
      <c r="Q240" s="30"/>
      <c r="R240" s="30"/>
      <c r="S240"/>
      <c r="T240"/>
      <c r="U240"/>
      <c r="V240"/>
      <c r="W240"/>
      <c r="X240"/>
    </row>
    <row r="241" spans="1:24" ht="12.75">
      <c r="A241" s="29"/>
      <c r="B241" s="29"/>
      <c r="C241" s="38"/>
      <c r="D241" s="38"/>
      <c r="E241" s="29"/>
      <c r="F241" s="30"/>
      <c r="G241" s="30"/>
      <c r="H241"/>
      <c r="I241"/>
      <c r="J241"/>
      <c r="K241"/>
      <c r="L241"/>
      <c r="M241"/>
      <c r="N241"/>
      <c r="O241"/>
      <c r="P241" s="30"/>
      <c r="Q241" s="30"/>
      <c r="R241" s="30"/>
      <c r="S241"/>
      <c r="T241"/>
      <c r="U241"/>
      <c r="V241"/>
      <c r="W241"/>
      <c r="X241"/>
    </row>
    <row r="242" spans="1:24" ht="12.75">
      <c r="A242" s="29"/>
      <c r="B242" s="29"/>
      <c r="C242" s="38"/>
      <c r="D242" s="38"/>
      <c r="E242" s="29"/>
      <c r="F242" s="30"/>
      <c r="G242" s="30"/>
      <c r="H242"/>
      <c r="I242"/>
      <c r="J242"/>
      <c r="K242"/>
      <c r="L242"/>
      <c r="M242"/>
      <c r="N242"/>
      <c r="O242"/>
      <c r="P242" s="30"/>
      <c r="Q242" s="30"/>
      <c r="R242" s="30"/>
      <c r="S242"/>
      <c r="T242"/>
      <c r="U242"/>
      <c r="V242"/>
      <c r="W242"/>
      <c r="X242"/>
    </row>
    <row r="243" spans="1:24" ht="12.75">
      <c r="A243" s="29"/>
      <c r="B243" s="29"/>
      <c r="C243" s="38"/>
      <c r="D243" s="38"/>
      <c r="E243" s="29"/>
      <c r="F243" s="30"/>
      <c r="G243" s="30"/>
      <c r="H243"/>
      <c r="I243"/>
      <c r="J243"/>
      <c r="K243"/>
      <c r="L243"/>
      <c r="M243"/>
      <c r="N243"/>
      <c r="O243"/>
      <c r="P243" s="30"/>
      <c r="Q243" s="30"/>
      <c r="R243" s="30"/>
      <c r="S243"/>
      <c r="T243"/>
      <c r="U243"/>
      <c r="V243"/>
      <c r="W243"/>
      <c r="X243"/>
    </row>
    <row r="244" spans="1:24" ht="12.75">
      <c r="A244" s="29"/>
      <c r="B244" s="29"/>
      <c r="C244" s="38"/>
      <c r="D244" s="38"/>
      <c r="E244" s="29"/>
      <c r="F244" s="30"/>
      <c r="G244" s="30"/>
      <c r="H244"/>
      <c r="I244"/>
      <c r="J244"/>
      <c r="K244"/>
      <c r="L244"/>
      <c r="M244"/>
      <c r="N244"/>
      <c r="O244"/>
      <c r="P244" s="30"/>
      <c r="Q244" s="30"/>
      <c r="R244" s="30"/>
      <c r="S244"/>
      <c r="T244"/>
      <c r="U244"/>
      <c r="V244"/>
      <c r="W244"/>
      <c r="X244"/>
    </row>
    <row r="245" spans="1:24" ht="12.75">
      <c r="A245" s="29"/>
      <c r="B245" s="29"/>
      <c r="C245" s="38"/>
      <c r="D245" s="38"/>
      <c r="E245" s="29"/>
      <c r="F245" s="30"/>
      <c r="G245" s="30"/>
      <c r="H245"/>
      <c r="I245"/>
      <c r="J245"/>
      <c r="K245"/>
      <c r="L245"/>
      <c r="M245"/>
      <c r="N245"/>
      <c r="O245"/>
      <c r="P245" s="30"/>
      <c r="Q245" s="30"/>
      <c r="R245" s="30"/>
      <c r="S245"/>
      <c r="T245"/>
      <c r="U245"/>
      <c r="V245"/>
      <c r="W245"/>
      <c r="X245"/>
    </row>
    <row r="246" spans="1:24" ht="12.75">
      <c r="A246" s="29"/>
      <c r="B246" s="29"/>
      <c r="C246" s="38"/>
      <c r="D246" s="38"/>
      <c r="E246" s="29"/>
      <c r="F246" s="30"/>
      <c r="G246" s="30"/>
      <c r="H246"/>
      <c r="I246"/>
      <c r="J246"/>
      <c r="K246"/>
      <c r="L246"/>
      <c r="M246"/>
      <c r="N246"/>
      <c r="O246"/>
      <c r="P246" s="30"/>
      <c r="Q246" s="30"/>
      <c r="R246" s="30"/>
      <c r="S246"/>
      <c r="T246"/>
      <c r="U246"/>
      <c r="V246"/>
      <c r="W246"/>
      <c r="X246"/>
    </row>
    <row r="247" spans="1:24" ht="12.75">
      <c r="A247" s="29"/>
      <c r="B247" s="29"/>
      <c r="C247" s="38"/>
      <c r="D247" s="38"/>
      <c r="E247" s="29"/>
      <c r="F247" s="30"/>
      <c r="G247" s="30"/>
      <c r="H247"/>
      <c r="I247"/>
      <c r="J247"/>
      <c r="K247"/>
      <c r="L247"/>
      <c r="M247"/>
      <c r="N247"/>
      <c r="O247"/>
      <c r="P247" s="30"/>
      <c r="Q247" s="30"/>
      <c r="R247" s="30"/>
      <c r="S247"/>
      <c r="T247"/>
      <c r="U247"/>
      <c r="V247"/>
      <c r="W247"/>
      <c r="X247"/>
    </row>
    <row r="248" spans="1:24" ht="12.75">
      <c r="A248" s="29"/>
      <c r="B248" s="29"/>
      <c r="C248" s="38"/>
      <c r="D248" s="38"/>
      <c r="E248" s="29"/>
      <c r="F248" s="30"/>
      <c r="G248" s="30"/>
      <c r="H248"/>
      <c r="I248"/>
      <c r="J248"/>
      <c r="K248"/>
      <c r="L248"/>
      <c r="M248"/>
      <c r="N248"/>
      <c r="O248"/>
      <c r="P248" s="30"/>
      <c r="Q248" s="30"/>
      <c r="R248" s="30"/>
      <c r="S248"/>
      <c r="T248"/>
      <c r="U248"/>
      <c r="V248"/>
      <c r="W248"/>
      <c r="X248"/>
    </row>
    <row r="249" spans="1:24" ht="12.75">
      <c r="A249" s="29"/>
      <c r="B249" s="29"/>
      <c r="C249" s="38"/>
      <c r="D249" s="38"/>
      <c r="E249" s="29"/>
      <c r="F249" s="30"/>
      <c r="G249" s="30"/>
      <c r="H249"/>
      <c r="I249"/>
      <c r="J249"/>
      <c r="K249"/>
      <c r="L249"/>
      <c r="M249"/>
      <c r="N249"/>
      <c r="O249"/>
      <c r="P249" s="30"/>
      <c r="Q249" s="30"/>
      <c r="R249" s="30"/>
      <c r="S249"/>
      <c r="T249"/>
      <c r="U249"/>
      <c r="V249"/>
      <c r="W249"/>
      <c r="X249"/>
    </row>
    <row r="250" spans="1:24" ht="12.75">
      <c r="A250" s="29"/>
      <c r="B250" s="29"/>
      <c r="C250" s="38"/>
      <c r="D250" s="38"/>
      <c r="E250" s="29"/>
      <c r="F250" s="30"/>
      <c r="G250" s="30"/>
      <c r="H250"/>
      <c r="I250"/>
      <c r="J250"/>
      <c r="K250"/>
      <c r="L250"/>
      <c r="M250"/>
      <c r="N250"/>
      <c r="O250"/>
      <c r="P250" s="30"/>
      <c r="Q250" s="30"/>
      <c r="R250" s="30"/>
      <c r="S250"/>
      <c r="T250"/>
      <c r="U250"/>
      <c r="V250"/>
      <c r="W250"/>
      <c r="X250"/>
    </row>
    <row r="251" spans="1:24" ht="12.75">
      <c r="A251" s="29"/>
      <c r="B251" s="29"/>
      <c r="C251" s="38"/>
      <c r="D251" s="38"/>
      <c r="E251" s="29"/>
      <c r="F251" s="30"/>
      <c r="G251" s="30"/>
      <c r="H251"/>
      <c r="I251"/>
      <c r="J251"/>
      <c r="K251"/>
      <c r="L251"/>
      <c r="M251"/>
      <c r="N251"/>
      <c r="O251"/>
      <c r="P251" s="30"/>
      <c r="Q251" s="30"/>
      <c r="R251" s="30"/>
      <c r="S251"/>
      <c r="T251"/>
      <c r="U251"/>
      <c r="V251"/>
      <c r="W251"/>
      <c r="X251"/>
    </row>
    <row r="252" spans="1:24" ht="12.75">
      <c r="A252" s="29"/>
      <c r="B252" s="29"/>
      <c r="C252" s="38"/>
      <c r="D252" s="38"/>
      <c r="E252" s="29"/>
      <c r="F252" s="30"/>
      <c r="G252" s="30"/>
      <c r="H252"/>
      <c r="I252"/>
      <c r="J252"/>
      <c r="K252"/>
      <c r="L252"/>
      <c r="M252"/>
      <c r="N252"/>
      <c r="O252"/>
      <c r="P252" s="30"/>
      <c r="Q252" s="30"/>
      <c r="R252" s="30"/>
      <c r="S252"/>
      <c r="T252"/>
      <c r="U252"/>
      <c r="V252"/>
      <c r="W252"/>
      <c r="X252"/>
    </row>
    <row r="253" spans="1:24" ht="12.75">
      <c r="A253" s="29"/>
      <c r="B253" s="29"/>
      <c r="C253" s="38"/>
      <c r="D253" s="38"/>
      <c r="E253" s="29"/>
      <c r="F253" s="30"/>
      <c r="G253" s="30"/>
      <c r="H253"/>
      <c r="I253"/>
      <c r="J253"/>
      <c r="K253"/>
      <c r="L253"/>
      <c r="M253"/>
      <c r="N253"/>
      <c r="O253"/>
      <c r="P253" s="30"/>
      <c r="Q253" s="30"/>
      <c r="R253" s="30"/>
      <c r="S253"/>
      <c r="T253"/>
      <c r="U253"/>
      <c r="V253"/>
      <c r="W253"/>
      <c r="X253"/>
    </row>
    <row r="254" spans="1:24" ht="12.75">
      <c r="A254" s="29"/>
      <c r="B254" s="29"/>
      <c r="C254" s="38"/>
      <c r="D254" s="38"/>
      <c r="E254" s="29"/>
      <c r="F254" s="30"/>
      <c r="G254" s="30"/>
      <c r="H254"/>
      <c r="I254"/>
      <c r="J254"/>
      <c r="K254"/>
      <c r="L254"/>
      <c r="M254"/>
      <c r="N254"/>
      <c r="O254"/>
      <c r="P254" s="30"/>
      <c r="Q254" s="30"/>
      <c r="R254" s="30"/>
      <c r="S254"/>
      <c r="T254"/>
      <c r="U254"/>
      <c r="V254"/>
      <c r="W254"/>
      <c r="X254"/>
    </row>
    <row r="255" spans="1:24" ht="12.75">
      <c r="A255" s="29"/>
      <c r="B255" s="29"/>
      <c r="C255" s="38"/>
      <c r="D255" s="38"/>
      <c r="E255" s="29"/>
      <c r="F255" s="30"/>
      <c r="G255" s="30"/>
      <c r="H255"/>
      <c r="I255"/>
      <c r="J255"/>
      <c r="K255"/>
      <c r="L255"/>
      <c r="M255"/>
      <c r="N255"/>
      <c r="O255"/>
      <c r="P255" s="30"/>
      <c r="Q255" s="30"/>
      <c r="R255" s="30"/>
      <c r="S255"/>
      <c r="T255"/>
      <c r="U255"/>
      <c r="V255"/>
      <c r="W255"/>
      <c r="X255"/>
    </row>
    <row r="256" spans="1:24" ht="12.75">
      <c r="A256" s="29"/>
      <c r="B256" s="29"/>
      <c r="C256" s="38"/>
      <c r="D256" s="38"/>
      <c r="E256" s="29"/>
      <c r="F256" s="30"/>
      <c r="G256" s="30"/>
      <c r="H256"/>
      <c r="I256"/>
      <c r="J256"/>
      <c r="K256"/>
      <c r="L256"/>
      <c r="M256"/>
      <c r="N256"/>
      <c r="O256"/>
      <c r="P256" s="30"/>
      <c r="Q256" s="30"/>
      <c r="R256" s="30"/>
      <c r="S256"/>
      <c r="T256"/>
      <c r="U256"/>
      <c r="V256"/>
      <c r="W256"/>
      <c r="X256"/>
    </row>
    <row r="257" spans="1:24" ht="12.75">
      <c r="A257" s="29"/>
      <c r="B257" s="29"/>
      <c r="C257" s="38"/>
      <c r="D257" s="38"/>
      <c r="E257" s="29"/>
      <c r="F257" s="30"/>
      <c r="G257" s="30"/>
      <c r="H257"/>
      <c r="I257"/>
      <c r="J257"/>
      <c r="K257"/>
      <c r="L257"/>
      <c r="M257"/>
      <c r="N257"/>
      <c r="O257"/>
      <c r="P257" s="30"/>
      <c r="Q257" s="30"/>
      <c r="R257" s="30"/>
      <c r="S257"/>
      <c r="T257"/>
      <c r="U257"/>
      <c r="V257"/>
      <c r="W257"/>
      <c r="X257"/>
    </row>
    <row r="258" spans="1:24" ht="12.75">
      <c r="A258" s="29"/>
      <c r="B258" s="29"/>
      <c r="C258" s="38"/>
      <c r="D258" s="38"/>
      <c r="E258" s="29"/>
      <c r="F258" s="30"/>
      <c r="G258" s="30"/>
      <c r="H258"/>
      <c r="I258"/>
      <c r="J258"/>
      <c r="K258"/>
      <c r="L258"/>
      <c r="M258"/>
      <c r="N258"/>
      <c r="O258"/>
      <c r="P258" s="30"/>
      <c r="Q258" s="30"/>
      <c r="R258" s="30"/>
      <c r="S258"/>
      <c r="T258"/>
      <c r="U258"/>
      <c r="V258"/>
      <c r="W258"/>
      <c r="X258"/>
    </row>
    <row r="259" spans="1:24" ht="12.75">
      <c r="A259" s="29"/>
      <c r="B259" s="29"/>
      <c r="C259" s="38"/>
      <c r="D259" s="38"/>
      <c r="E259" s="29"/>
      <c r="F259" s="30"/>
      <c r="G259" s="30"/>
      <c r="H259"/>
      <c r="I259"/>
      <c r="J259"/>
      <c r="K259"/>
      <c r="L259"/>
      <c r="M259"/>
      <c r="N259"/>
      <c r="O259"/>
      <c r="P259" s="30"/>
      <c r="Q259" s="30"/>
      <c r="R259" s="30"/>
      <c r="S259"/>
      <c r="T259"/>
      <c r="U259"/>
      <c r="V259"/>
      <c r="W259"/>
      <c r="X259"/>
    </row>
    <row r="260" spans="1:24" ht="12.75">
      <c r="A260" s="29"/>
      <c r="B260" s="29"/>
      <c r="C260" s="38"/>
      <c r="D260" s="38"/>
      <c r="E260" s="29"/>
      <c r="F260" s="30"/>
      <c r="G260" s="30"/>
      <c r="H260"/>
      <c r="I260"/>
      <c r="J260"/>
      <c r="K260"/>
      <c r="L260"/>
      <c r="M260"/>
      <c r="N260"/>
      <c r="O260"/>
      <c r="P260" s="30"/>
      <c r="Q260" s="30"/>
      <c r="R260" s="30"/>
      <c r="S260"/>
      <c r="T260"/>
      <c r="U260"/>
      <c r="V260"/>
      <c r="W260"/>
      <c r="X260"/>
    </row>
    <row r="261" spans="1:24" ht="12.75">
      <c r="A261" s="29"/>
      <c r="B261" s="29"/>
      <c r="C261" s="38"/>
      <c r="D261" s="38"/>
      <c r="E261" s="29"/>
      <c r="F261" s="30"/>
      <c r="G261" s="30"/>
      <c r="H261"/>
      <c r="I261"/>
      <c r="J261"/>
      <c r="K261"/>
      <c r="L261"/>
      <c r="M261"/>
      <c r="N261"/>
      <c r="O261"/>
      <c r="P261" s="30"/>
      <c r="Q261" s="30"/>
      <c r="R261" s="30"/>
      <c r="S261"/>
      <c r="T261"/>
      <c r="U261"/>
      <c r="V261"/>
      <c r="W261"/>
      <c r="X261"/>
    </row>
    <row r="262" spans="1:24" ht="12.75">
      <c r="A262" s="29"/>
      <c r="B262" s="29"/>
      <c r="C262" s="38"/>
      <c r="D262" s="38"/>
      <c r="E262" s="29"/>
      <c r="F262" s="30"/>
      <c r="G262" s="30"/>
      <c r="H262"/>
      <c r="I262"/>
      <c r="J262"/>
      <c r="K262"/>
      <c r="L262"/>
      <c r="M262"/>
      <c r="N262"/>
      <c r="O262"/>
      <c r="P262" s="30"/>
      <c r="Q262" s="30"/>
      <c r="R262" s="30"/>
      <c r="S262"/>
      <c r="T262"/>
      <c r="U262"/>
      <c r="V262"/>
      <c r="W262"/>
      <c r="X262"/>
    </row>
    <row r="263" spans="1:24" ht="12.75">
      <c r="A263" s="29"/>
      <c r="B263" s="29"/>
      <c r="C263" s="38"/>
      <c r="D263" s="38"/>
      <c r="E263" s="29"/>
      <c r="F263" s="30"/>
      <c r="G263" s="30"/>
      <c r="H263"/>
      <c r="I263"/>
      <c r="J263"/>
      <c r="K263"/>
      <c r="L263"/>
      <c r="M263"/>
      <c r="N263"/>
      <c r="O263"/>
      <c r="P263" s="30"/>
      <c r="Q263" s="30"/>
      <c r="R263" s="30"/>
      <c r="S263"/>
      <c r="T263"/>
      <c r="U263"/>
      <c r="V263"/>
      <c r="W263"/>
      <c r="X263"/>
    </row>
    <row r="264" spans="1:24" ht="12.75">
      <c r="A264" s="29"/>
      <c r="B264" s="29"/>
      <c r="C264" s="38"/>
      <c r="D264" s="38"/>
      <c r="E264" s="29"/>
      <c r="F264" s="30"/>
      <c r="G264" s="30"/>
      <c r="H264"/>
      <c r="I264"/>
      <c r="J264"/>
      <c r="K264"/>
      <c r="L264"/>
      <c r="M264"/>
      <c r="N264"/>
      <c r="O264"/>
      <c r="P264" s="30"/>
      <c r="Q264" s="30"/>
      <c r="R264" s="30"/>
      <c r="S264"/>
      <c r="T264"/>
      <c r="U264"/>
      <c r="V264"/>
      <c r="W264"/>
      <c r="X264"/>
    </row>
    <row r="265" spans="1:24" ht="12.75">
      <c r="A265" s="29"/>
      <c r="B265" s="29"/>
      <c r="C265" s="38"/>
      <c r="D265" s="38"/>
      <c r="E265" s="29"/>
      <c r="F265" s="30"/>
      <c r="G265" s="30"/>
      <c r="H265"/>
      <c r="I265"/>
      <c r="J265"/>
      <c r="K265"/>
      <c r="L265"/>
      <c r="M265"/>
      <c r="N265"/>
      <c r="O265"/>
      <c r="P265" s="30"/>
      <c r="Q265" s="30"/>
      <c r="R265" s="30"/>
      <c r="S265"/>
      <c r="T265"/>
      <c r="U265"/>
      <c r="V265"/>
      <c r="W265"/>
      <c r="X265"/>
    </row>
    <row r="266" spans="1:24" ht="12.75">
      <c r="A266" s="29"/>
      <c r="B266" s="29"/>
      <c r="C266" s="38"/>
      <c r="D266" s="38"/>
      <c r="E266" s="29"/>
      <c r="F266" s="30"/>
      <c r="G266" s="30"/>
      <c r="H266"/>
      <c r="I266"/>
      <c r="J266"/>
      <c r="K266"/>
      <c r="L266"/>
      <c r="M266"/>
      <c r="N266"/>
      <c r="O266"/>
      <c r="P266" s="30"/>
      <c r="Q266" s="30"/>
      <c r="R266" s="30"/>
      <c r="S266"/>
      <c r="T266"/>
      <c r="U266"/>
      <c r="V266"/>
      <c r="W266"/>
      <c r="X266"/>
    </row>
    <row r="267" spans="1:24" ht="12.75">
      <c r="A267" s="29"/>
      <c r="B267" s="29"/>
      <c r="C267" s="38"/>
      <c r="D267" s="38"/>
      <c r="E267" s="29"/>
      <c r="F267" s="30"/>
      <c r="G267" s="30"/>
      <c r="H267"/>
      <c r="I267"/>
      <c r="J267"/>
      <c r="K267"/>
      <c r="L267"/>
      <c r="M267"/>
      <c r="N267"/>
      <c r="O267"/>
      <c r="P267" s="30"/>
      <c r="Q267" s="30"/>
      <c r="R267" s="30"/>
      <c r="S267"/>
      <c r="T267"/>
      <c r="U267"/>
      <c r="V267"/>
      <c r="W267"/>
      <c r="X267"/>
    </row>
    <row r="268" spans="1:24" ht="12.75">
      <c r="A268" s="29"/>
      <c r="B268" s="29"/>
      <c r="C268" s="38"/>
      <c r="D268" s="38"/>
      <c r="E268" s="29"/>
      <c r="F268" s="30"/>
      <c r="G268" s="30"/>
      <c r="H268"/>
      <c r="I268"/>
      <c r="J268"/>
      <c r="K268"/>
      <c r="L268"/>
      <c r="M268"/>
      <c r="N268"/>
      <c r="O268"/>
      <c r="P268" s="30"/>
      <c r="Q268" s="30"/>
      <c r="R268" s="30"/>
      <c r="S268"/>
      <c r="T268"/>
      <c r="U268"/>
      <c r="V268"/>
      <c r="W268"/>
      <c r="X268"/>
    </row>
    <row r="269" spans="1:24" ht="12.75">
      <c r="A269" s="29"/>
      <c r="B269" s="29"/>
      <c r="C269" s="38"/>
      <c r="D269" s="38"/>
      <c r="E269" s="29"/>
      <c r="F269" s="30"/>
      <c r="G269" s="30"/>
      <c r="H269"/>
      <c r="I269"/>
      <c r="J269"/>
      <c r="K269"/>
      <c r="L269"/>
      <c r="M269"/>
      <c r="N269"/>
      <c r="O269"/>
      <c r="P269" s="30"/>
      <c r="Q269" s="30"/>
      <c r="R269" s="30"/>
      <c r="S269"/>
      <c r="T269"/>
      <c r="U269"/>
      <c r="V269"/>
      <c r="W269"/>
      <c r="X269"/>
    </row>
    <row r="270" spans="1:24" ht="12.75">
      <c r="A270" s="29"/>
      <c r="B270" s="29"/>
      <c r="C270" s="38"/>
      <c r="D270" s="38"/>
      <c r="E270" s="29"/>
      <c r="F270" s="30"/>
      <c r="G270" s="30"/>
      <c r="H270"/>
      <c r="I270"/>
      <c r="J270"/>
      <c r="K270"/>
      <c r="L270"/>
      <c r="M270"/>
      <c r="N270"/>
      <c r="O270"/>
      <c r="P270" s="30"/>
      <c r="Q270" s="30"/>
      <c r="R270" s="30"/>
      <c r="S270"/>
      <c r="T270"/>
      <c r="U270"/>
      <c r="V270"/>
      <c r="W270"/>
      <c r="X270"/>
    </row>
    <row r="271" spans="1:24" ht="12.75">
      <c r="A271" s="29"/>
      <c r="B271" s="29"/>
      <c r="C271" s="38"/>
      <c r="D271" s="38"/>
      <c r="E271" s="29"/>
      <c r="F271" s="30"/>
      <c r="G271" s="30"/>
      <c r="H271"/>
      <c r="I271"/>
      <c r="J271"/>
      <c r="K271"/>
      <c r="L271"/>
      <c r="M271"/>
      <c r="N271"/>
      <c r="O271"/>
      <c r="P271" s="30"/>
      <c r="Q271" s="30"/>
      <c r="R271" s="30"/>
      <c r="S271"/>
      <c r="T271"/>
      <c r="U271"/>
      <c r="V271"/>
      <c r="W271"/>
      <c r="X271"/>
    </row>
    <row r="272" spans="1:24" ht="12.75">
      <c r="A272" s="29"/>
      <c r="B272" s="29"/>
      <c r="C272" s="38"/>
      <c r="D272" s="38"/>
      <c r="E272" s="29"/>
      <c r="F272" s="30"/>
      <c r="G272" s="30"/>
      <c r="H272"/>
      <c r="I272"/>
      <c r="J272"/>
      <c r="K272"/>
      <c r="L272"/>
      <c r="M272"/>
      <c r="N272"/>
      <c r="O272"/>
      <c r="P272" s="30"/>
      <c r="Q272" s="30"/>
      <c r="R272" s="30"/>
      <c r="S272"/>
      <c r="T272"/>
      <c r="U272"/>
      <c r="V272"/>
      <c r="W272"/>
      <c r="X272"/>
    </row>
    <row r="273" spans="1:24" ht="12.75">
      <c r="A273" s="29"/>
      <c r="B273" s="29"/>
      <c r="C273" s="38"/>
      <c r="D273" s="38"/>
      <c r="E273" s="29"/>
      <c r="F273" s="30"/>
      <c r="G273" s="30"/>
      <c r="H273"/>
      <c r="I273"/>
      <c r="J273"/>
      <c r="K273"/>
      <c r="L273"/>
      <c r="M273"/>
      <c r="N273"/>
      <c r="O273"/>
      <c r="P273" s="30"/>
      <c r="Q273" s="30"/>
      <c r="R273" s="30"/>
      <c r="S273"/>
      <c r="T273"/>
      <c r="U273"/>
      <c r="V273"/>
      <c r="W273"/>
      <c r="X273"/>
    </row>
    <row r="274" spans="1:24" ht="12.75">
      <c r="A274" s="29"/>
      <c r="B274" s="29"/>
      <c r="C274" s="38"/>
      <c r="D274" s="38"/>
      <c r="E274" s="29"/>
      <c r="F274" s="30"/>
      <c r="G274" s="30"/>
      <c r="H274"/>
      <c r="I274"/>
      <c r="J274"/>
      <c r="K274"/>
      <c r="L274"/>
      <c r="M274"/>
      <c r="N274"/>
      <c r="O274"/>
      <c r="P274" s="30"/>
      <c r="Q274" s="30"/>
      <c r="R274" s="30"/>
      <c r="S274"/>
      <c r="T274"/>
      <c r="U274"/>
      <c r="V274"/>
      <c r="W274"/>
      <c r="X274"/>
    </row>
    <row r="275" spans="1:24" ht="12.75">
      <c r="A275" s="29"/>
      <c r="B275" s="29"/>
      <c r="C275" s="38"/>
      <c r="D275" s="38"/>
      <c r="E275" s="29"/>
      <c r="F275" s="30"/>
      <c r="G275" s="30"/>
      <c r="H275"/>
      <c r="I275"/>
      <c r="J275"/>
      <c r="K275"/>
      <c r="L275"/>
      <c r="M275"/>
      <c r="N275"/>
      <c r="O275"/>
      <c r="P275" s="30"/>
      <c r="Q275" s="30"/>
      <c r="R275" s="30"/>
      <c r="S275"/>
      <c r="T275"/>
      <c r="U275"/>
      <c r="V275"/>
      <c r="W275"/>
      <c r="X275"/>
    </row>
    <row r="276" spans="1:24" ht="12.75">
      <c r="A276" s="29"/>
      <c r="B276" s="29"/>
      <c r="C276" s="38"/>
      <c r="D276" s="38"/>
      <c r="E276" s="29"/>
      <c r="F276" s="30"/>
      <c r="G276" s="30"/>
      <c r="H276"/>
      <c r="I276"/>
      <c r="J276"/>
      <c r="K276"/>
      <c r="L276"/>
      <c r="M276"/>
      <c r="N276"/>
      <c r="O276"/>
      <c r="P276" s="30"/>
      <c r="Q276" s="30"/>
      <c r="R276" s="30"/>
      <c r="S276"/>
      <c r="T276"/>
      <c r="U276"/>
      <c r="V276"/>
      <c r="W276"/>
      <c r="X276"/>
    </row>
    <row r="277" spans="1:24" ht="12.75">
      <c r="A277" s="29"/>
      <c r="B277" s="29"/>
      <c r="C277" s="38"/>
      <c r="D277" s="38"/>
      <c r="E277" s="29"/>
      <c r="F277" s="30"/>
      <c r="G277" s="30"/>
      <c r="H277"/>
      <c r="I277"/>
      <c r="J277"/>
      <c r="K277"/>
      <c r="L277"/>
      <c r="M277"/>
      <c r="N277"/>
      <c r="O277"/>
      <c r="P277" s="30"/>
      <c r="Q277" s="30"/>
      <c r="R277" s="30"/>
      <c r="S277"/>
      <c r="T277"/>
      <c r="U277"/>
      <c r="V277"/>
      <c r="W277"/>
      <c r="X277"/>
    </row>
    <row r="278" spans="1:24" ht="12.75">
      <c r="A278" s="29"/>
      <c r="B278" s="29"/>
      <c r="C278" s="38"/>
      <c r="D278" s="38"/>
      <c r="E278" s="29"/>
      <c r="F278" s="30"/>
      <c r="G278" s="30"/>
      <c r="H278"/>
      <c r="I278"/>
      <c r="J278"/>
      <c r="K278"/>
      <c r="L278"/>
      <c r="M278"/>
      <c r="N278"/>
      <c r="O278"/>
      <c r="P278" s="30"/>
      <c r="Q278" s="30"/>
      <c r="R278" s="30"/>
      <c r="S278"/>
      <c r="T278"/>
      <c r="U278"/>
      <c r="V278"/>
      <c r="W278"/>
      <c r="X278"/>
    </row>
    <row r="279" spans="1:24" ht="12.75">
      <c r="A279" s="29"/>
      <c r="B279" s="29"/>
      <c r="C279" s="38"/>
      <c r="D279" s="38"/>
      <c r="E279" s="29"/>
      <c r="F279" s="30"/>
      <c r="G279" s="30"/>
      <c r="H279"/>
      <c r="I279"/>
      <c r="J279"/>
      <c r="K279"/>
      <c r="L279"/>
      <c r="M279"/>
      <c r="N279"/>
      <c r="O279"/>
      <c r="P279" s="30"/>
      <c r="Q279" s="30"/>
      <c r="R279" s="30"/>
      <c r="S279"/>
      <c r="T279"/>
      <c r="U279"/>
      <c r="V279"/>
      <c r="W279"/>
      <c r="X279"/>
    </row>
    <row r="280" spans="1:24" ht="12.75">
      <c r="A280" s="29"/>
      <c r="B280" s="29"/>
      <c r="C280" s="38"/>
      <c r="D280" s="38"/>
      <c r="E280" s="29"/>
      <c r="F280" s="30"/>
      <c r="G280" s="30"/>
      <c r="H280"/>
      <c r="I280"/>
      <c r="J280"/>
      <c r="K280"/>
      <c r="L280"/>
      <c r="M280"/>
      <c r="N280"/>
      <c r="O280"/>
      <c r="P280" s="30"/>
      <c r="Q280" s="30"/>
      <c r="R280" s="30"/>
      <c r="S280"/>
      <c r="T280"/>
      <c r="U280"/>
      <c r="V280"/>
      <c r="W280"/>
      <c r="X280"/>
    </row>
    <row r="281" spans="1:24" ht="12.75">
      <c r="A281" s="29"/>
      <c r="B281" s="29"/>
      <c r="C281" s="38"/>
      <c r="D281" s="38"/>
      <c r="E281" s="29"/>
      <c r="F281" s="30"/>
      <c r="G281" s="30"/>
      <c r="H281"/>
      <c r="I281"/>
      <c r="J281"/>
      <c r="K281"/>
      <c r="L281"/>
      <c r="M281"/>
      <c r="N281"/>
      <c r="O281"/>
      <c r="P281" s="30"/>
      <c r="Q281" s="30"/>
      <c r="R281" s="30"/>
      <c r="S281"/>
      <c r="T281"/>
      <c r="U281"/>
      <c r="V281"/>
      <c r="W281"/>
      <c r="X281"/>
    </row>
    <row r="282" spans="1:24" ht="12.75">
      <c r="A282" s="29"/>
      <c r="B282" s="29"/>
      <c r="C282" s="38"/>
      <c r="D282" s="38"/>
      <c r="E282" s="29"/>
      <c r="F282" s="30"/>
      <c r="G282" s="30"/>
      <c r="H282"/>
      <c r="I282"/>
      <c r="J282"/>
      <c r="K282"/>
      <c r="L282"/>
      <c r="M282"/>
      <c r="N282"/>
      <c r="O282"/>
      <c r="P282" s="30"/>
      <c r="Q282" s="30"/>
      <c r="R282" s="30"/>
      <c r="S282"/>
      <c r="T282"/>
      <c r="U282"/>
      <c r="V282"/>
      <c r="W282"/>
      <c r="X282"/>
    </row>
    <row r="283" spans="1:24" ht="12.75">
      <c r="A283" s="29"/>
      <c r="B283" s="29"/>
      <c r="C283" s="38"/>
      <c r="D283" s="38"/>
      <c r="E283" s="29"/>
      <c r="F283" s="30"/>
      <c r="G283" s="30"/>
      <c r="H283"/>
      <c r="I283"/>
      <c r="J283"/>
      <c r="K283"/>
      <c r="L283"/>
      <c r="M283"/>
      <c r="N283"/>
      <c r="O283"/>
      <c r="P283" s="30"/>
      <c r="Q283" s="30"/>
      <c r="R283" s="30"/>
      <c r="S283"/>
      <c r="T283"/>
      <c r="U283"/>
      <c r="V283"/>
      <c r="W283"/>
      <c r="X283"/>
    </row>
    <row r="284" spans="1:24" ht="12.75">
      <c r="A284" s="29"/>
      <c r="B284" s="29"/>
      <c r="C284" s="38"/>
      <c r="D284" s="38"/>
      <c r="E284" s="29"/>
      <c r="F284" s="30"/>
      <c r="G284" s="30"/>
      <c r="H284"/>
      <c r="I284"/>
      <c r="J284"/>
      <c r="K284"/>
      <c r="L284"/>
      <c r="M284"/>
      <c r="N284"/>
      <c r="O284"/>
      <c r="P284" s="30"/>
      <c r="Q284" s="30"/>
      <c r="R284" s="30"/>
      <c r="S284"/>
      <c r="T284"/>
      <c r="U284"/>
      <c r="V284"/>
      <c r="W284"/>
      <c r="X284"/>
    </row>
    <row r="285" spans="1:24" ht="12.75">
      <c r="A285" s="29"/>
      <c r="B285" s="29"/>
      <c r="C285" s="38"/>
      <c r="D285" s="38"/>
      <c r="E285" s="29"/>
      <c r="F285" s="30"/>
      <c r="G285" s="30"/>
      <c r="H285"/>
      <c r="I285"/>
      <c r="J285"/>
      <c r="K285"/>
      <c r="L285"/>
      <c r="M285"/>
      <c r="N285"/>
      <c r="O285"/>
      <c r="P285" s="30"/>
      <c r="Q285" s="30"/>
      <c r="R285" s="30"/>
      <c r="S285"/>
      <c r="T285"/>
      <c r="U285"/>
      <c r="V285"/>
      <c r="W285"/>
      <c r="X285"/>
    </row>
    <row r="286" spans="1:24" ht="12.75">
      <c r="A286" s="29"/>
      <c r="B286" s="29"/>
      <c r="C286" s="38"/>
      <c r="D286" s="38"/>
      <c r="E286" s="29"/>
      <c r="F286" s="30"/>
      <c r="G286" s="30"/>
      <c r="H286"/>
      <c r="I286"/>
      <c r="J286"/>
      <c r="K286"/>
      <c r="L286"/>
      <c r="M286"/>
      <c r="N286"/>
      <c r="O286"/>
      <c r="P286" s="30"/>
      <c r="Q286" s="30"/>
      <c r="R286" s="30"/>
      <c r="S286"/>
      <c r="T286"/>
      <c r="U286"/>
      <c r="V286"/>
      <c r="W286"/>
      <c r="X286"/>
    </row>
    <row r="287" spans="1:24" ht="12.75">
      <c r="A287" s="29"/>
      <c r="B287" s="29"/>
      <c r="C287" s="38"/>
      <c r="D287" s="38"/>
      <c r="E287" s="29"/>
      <c r="F287" s="30"/>
      <c r="G287" s="30"/>
      <c r="H287"/>
      <c r="I287"/>
      <c r="J287"/>
      <c r="K287"/>
      <c r="L287"/>
      <c r="M287"/>
      <c r="N287"/>
      <c r="O287"/>
      <c r="P287" s="30"/>
      <c r="Q287" s="30"/>
      <c r="R287" s="30"/>
      <c r="S287"/>
      <c r="T287"/>
      <c r="U287"/>
      <c r="V287"/>
      <c r="W287"/>
      <c r="X287"/>
    </row>
    <row r="288" spans="1:24" ht="12.75">
      <c r="A288" s="29"/>
      <c r="B288" s="29"/>
      <c r="C288" s="38"/>
      <c r="D288" s="38"/>
      <c r="E288" s="29"/>
      <c r="F288" s="30"/>
      <c r="G288" s="30"/>
      <c r="H288"/>
      <c r="I288"/>
      <c r="J288"/>
      <c r="K288"/>
      <c r="L288"/>
      <c r="M288"/>
      <c r="N288"/>
      <c r="O288"/>
      <c r="P288" s="30"/>
      <c r="Q288" s="30"/>
      <c r="R288" s="30"/>
      <c r="S288"/>
      <c r="T288"/>
      <c r="U288"/>
      <c r="V288"/>
      <c r="W288"/>
      <c r="X288"/>
    </row>
    <row r="289" spans="1:24" ht="12.75">
      <c r="A289" s="29"/>
      <c r="B289" s="29"/>
      <c r="C289" s="38"/>
      <c r="D289" s="38"/>
      <c r="E289" s="29"/>
      <c r="F289" s="30"/>
      <c r="G289" s="30"/>
      <c r="H289"/>
      <c r="I289"/>
      <c r="J289"/>
      <c r="K289"/>
      <c r="L289"/>
      <c r="M289"/>
      <c r="N289"/>
      <c r="O289"/>
      <c r="P289" s="30"/>
      <c r="Q289" s="30"/>
      <c r="R289" s="30"/>
      <c r="S289"/>
      <c r="T289"/>
      <c r="U289"/>
      <c r="V289"/>
      <c r="W289"/>
      <c r="X289"/>
    </row>
    <row r="290" spans="1:24" ht="12.75">
      <c r="A290" s="29"/>
      <c r="B290" s="29"/>
      <c r="C290" s="38"/>
      <c r="D290" s="38"/>
      <c r="E290" s="29"/>
      <c r="F290" s="30"/>
      <c r="G290" s="30"/>
      <c r="H290"/>
      <c r="I290"/>
      <c r="J290"/>
      <c r="K290"/>
      <c r="L290"/>
      <c r="M290"/>
      <c r="N290"/>
      <c r="O290"/>
      <c r="P290" s="30"/>
      <c r="Q290" s="30"/>
      <c r="R290" s="30"/>
      <c r="S290"/>
      <c r="T290"/>
      <c r="U290"/>
      <c r="V290"/>
      <c r="W290"/>
      <c r="X290"/>
    </row>
    <row r="291" spans="1:24" ht="12.75">
      <c r="A291" s="29"/>
      <c r="B291" s="29"/>
      <c r="C291" s="38"/>
      <c r="D291" s="38"/>
      <c r="E291" s="29"/>
      <c r="F291" s="30"/>
      <c r="G291" s="30"/>
      <c r="H291"/>
      <c r="I291"/>
      <c r="J291"/>
      <c r="K291"/>
      <c r="L291"/>
      <c r="M291"/>
      <c r="N291"/>
      <c r="O291"/>
      <c r="P291" s="30"/>
      <c r="Q291" s="30"/>
      <c r="R291" s="30"/>
      <c r="S291"/>
      <c r="T291"/>
      <c r="U291"/>
      <c r="V291"/>
      <c r="W291"/>
      <c r="X291"/>
    </row>
    <row r="292" spans="1:24" ht="12.75">
      <c r="A292" s="29"/>
      <c r="B292" s="29"/>
      <c r="C292" s="38"/>
      <c r="D292" s="38"/>
      <c r="E292" s="29"/>
      <c r="F292" s="30"/>
      <c r="G292" s="30"/>
      <c r="H292"/>
      <c r="I292"/>
      <c r="J292"/>
      <c r="K292"/>
      <c r="L292"/>
      <c r="M292"/>
      <c r="N292"/>
      <c r="O292"/>
      <c r="P292" s="30"/>
      <c r="Q292" s="30"/>
      <c r="R292" s="30"/>
      <c r="S292"/>
      <c r="T292"/>
      <c r="U292"/>
      <c r="V292"/>
      <c r="W292"/>
      <c r="X292"/>
    </row>
    <row r="293" spans="1:24" ht="12.75">
      <c r="A293" s="29"/>
      <c r="B293" s="29"/>
      <c r="C293" s="38"/>
      <c r="D293" s="38"/>
      <c r="E293" s="29"/>
      <c r="F293" s="30"/>
      <c r="G293" s="30"/>
      <c r="H293"/>
      <c r="I293"/>
      <c r="J293"/>
      <c r="K293"/>
      <c r="L293"/>
      <c r="M293"/>
      <c r="N293"/>
      <c r="O293"/>
      <c r="P293" s="30"/>
      <c r="Q293" s="30"/>
      <c r="R293" s="30"/>
      <c r="S293"/>
      <c r="T293"/>
      <c r="U293"/>
      <c r="V293"/>
      <c r="W293"/>
      <c r="X293"/>
    </row>
    <row r="294" spans="1:24" ht="12.75">
      <c r="A294" s="29"/>
      <c r="B294" s="29"/>
      <c r="C294" s="38"/>
      <c r="D294" s="38"/>
      <c r="E294" s="29"/>
      <c r="F294" s="30"/>
      <c r="G294" s="30"/>
      <c r="H294"/>
      <c r="I294"/>
      <c r="J294"/>
      <c r="K294"/>
      <c r="L294"/>
      <c r="M294"/>
      <c r="N294"/>
      <c r="O294"/>
      <c r="P294" s="30"/>
      <c r="Q294" s="30"/>
      <c r="R294" s="30"/>
      <c r="S294"/>
      <c r="T294"/>
      <c r="U294"/>
      <c r="V294"/>
      <c r="W294"/>
      <c r="X294"/>
    </row>
    <row r="295" spans="1:24" ht="12.75">
      <c r="A295" s="29"/>
      <c r="B295" s="29"/>
      <c r="C295" s="38"/>
      <c r="D295" s="38"/>
      <c r="E295" s="29"/>
      <c r="F295" s="30"/>
      <c r="G295" s="30"/>
      <c r="H295"/>
      <c r="I295"/>
      <c r="J295"/>
      <c r="K295"/>
      <c r="L295"/>
      <c r="M295"/>
      <c r="N295"/>
      <c r="O295"/>
      <c r="P295" s="30"/>
      <c r="Q295" s="30"/>
      <c r="R295" s="30"/>
      <c r="S295"/>
      <c r="T295"/>
      <c r="U295"/>
      <c r="V295"/>
      <c r="W295"/>
      <c r="X295"/>
    </row>
    <row r="296" spans="1:24" ht="12.75">
      <c r="A296" s="29"/>
      <c r="B296" s="29"/>
      <c r="C296" s="38"/>
      <c r="D296" s="38"/>
      <c r="E296" s="29"/>
      <c r="F296" s="30"/>
      <c r="G296" s="30"/>
      <c r="H296"/>
      <c r="I296"/>
      <c r="J296"/>
      <c r="K296"/>
      <c r="L296"/>
      <c r="M296"/>
      <c r="N296"/>
      <c r="O296"/>
      <c r="P296" s="30"/>
      <c r="Q296" s="30"/>
      <c r="R296" s="30"/>
      <c r="S296"/>
      <c r="T296"/>
      <c r="U296"/>
      <c r="V296"/>
      <c r="W296"/>
      <c r="X296"/>
    </row>
    <row r="297" spans="1:24" ht="12.75">
      <c r="A297" s="29"/>
      <c r="B297" s="29"/>
      <c r="C297" s="38"/>
      <c r="D297" s="38"/>
      <c r="E297" s="29"/>
      <c r="F297" s="30"/>
      <c r="G297" s="30"/>
      <c r="H297"/>
      <c r="I297"/>
      <c r="J297"/>
      <c r="K297"/>
      <c r="L297"/>
      <c r="M297"/>
      <c r="N297"/>
      <c r="O297"/>
      <c r="P297" s="30"/>
      <c r="Q297" s="30"/>
      <c r="R297" s="30"/>
      <c r="S297"/>
      <c r="T297"/>
      <c r="U297"/>
      <c r="V297"/>
      <c r="W297"/>
      <c r="X297"/>
    </row>
    <row r="298" spans="1:24" ht="12.75">
      <c r="A298" s="29"/>
      <c r="B298" s="29"/>
      <c r="C298" s="38"/>
      <c r="D298" s="38"/>
      <c r="E298" s="29"/>
      <c r="F298" s="30"/>
      <c r="G298" s="30"/>
      <c r="H298"/>
      <c r="I298"/>
      <c r="J298"/>
      <c r="K298"/>
      <c r="L298"/>
      <c r="M298"/>
      <c r="N298"/>
      <c r="O298"/>
      <c r="P298" s="30"/>
      <c r="Q298" s="30"/>
      <c r="R298" s="30"/>
      <c r="S298"/>
      <c r="T298"/>
      <c r="U298"/>
      <c r="V298"/>
      <c r="W298"/>
      <c r="X298"/>
    </row>
    <row r="299" spans="1:24" ht="12.75">
      <c r="A299" s="29"/>
      <c r="B299" s="29"/>
      <c r="C299" s="38"/>
      <c r="D299" s="38"/>
      <c r="E299" s="29"/>
      <c r="F299" s="30"/>
      <c r="G299" s="30"/>
      <c r="H299"/>
      <c r="I299"/>
      <c r="J299"/>
      <c r="K299"/>
      <c r="L299"/>
      <c r="M299"/>
      <c r="N299"/>
      <c r="O299"/>
      <c r="P299" s="30"/>
      <c r="Q299" s="30"/>
      <c r="R299" s="30"/>
      <c r="S299"/>
      <c r="T299"/>
      <c r="U299"/>
      <c r="V299"/>
      <c r="W299"/>
      <c r="X299"/>
    </row>
    <row r="300" spans="1:24" ht="12.75">
      <c r="A300" s="29"/>
      <c r="B300" s="29"/>
      <c r="C300" s="38"/>
      <c r="D300" s="38"/>
      <c r="E300" s="29"/>
      <c r="F300" s="30"/>
      <c r="G300" s="30"/>
      <c r="H300"/>
      <c r="I300"/>
      <c r="J300"/>
      <c r="K300"/>
      <c r="L300"/>
      <c r="M300"/>
      <c r="N300"/>
      <c r="O300"/>
      <c r="P300" s="30"/>
      <c r="Q300" s="30"/>
      <c r="R300" s="30"/>
      <c r="S300"/>
      <c r="T300"/>
      <c r="U300"/>
      <c r="V300"/>
      <c r="W300"/>
      <c r="X300"/>
    </row>
    <row r="301" spans="1:24" ht="12.75">
      <c r="A301" s="29"/>
      <c r="B301" s="29"/>
      <c r="C301" s="38"/>
      <c r="D301" s="38"/>
      <c r="E301" s="29"/>
      <c r="F301" s="30"/>
      <c r="G301" s="30"/>
      <c r="H301"/>
      <c r="I301"/>
      <c r="J301"/>
      <c r="K301"/>
      <c r="L301"/>
      <c r="M301"/>
      <c r="N301"/>
      <c r="O301"/>
      <c r="P301" s="30"/>
      <c r="Q301" s="30"/>
      <c r="R301" s="30"/>
      <c r="S301"/>
      <c r="T301"/>
      <c r="U301"/>
      <c r="V301"/>
      <c r="W301"/>
      <c r="X301"/>
    </row>
    <row r="302" spans="1:24" ht="12.75">
      <c r="A302" s="29"/>
      <c r="B302" s="29"/>
      <c r="C302" s="38"/>
      <c r="D302" s="38"/>
      <c r="E302" s="29"/>
      <c r="F302" s="30"/>
      <c r="G302" s="30"/>
      <c r="H302"/>
      <c r="I302"/>
      <c r="J302"/>
      <c r="K302"/>
      <c r="L302"/>
      <c r="M302"/>
      <c r="N302"/>
      <c r="O302"/>
      <c r="P302" s="30"/>
      <c r="Q302" s="30"/>
      <c r="R302" s="30"/>
      <c r="S302"/>
      <c r="T302"/>
      <c r="U302"/>
      <c r="V302"/>
      <c r="W302"/>
      <c r="X302"/>
    </row>
    <row r="303" spans="1:24" ht="12.75">
      <c r="A303" s="29"/>
      <c r="B303" s="29"/>
      <c r="C303" s="38"/>
      <c r="D303" s="38"/>
      <c r="E303" s="29"/>
      <c r="F303" s="30"/>
      <c r="G303" s="30"/>
      <c r="H303"/>
      <c r="I303"/>
      <c r="J303"/>
      <c r="K303"/>
      <c r="L303"/>
      <c r="M303"/>
      <c r="N303"/>
      <c r="O303"/>
      <c r="P303" s="30"/>
      <c r="Q303" s="30"/>
      <c r="R303" s="30"/>
      <c r="S303"/>
      <c r="T303"/>
      <c r="U303"/>
      <c r="V303"/>
      <c r="W303"/>
      <c r="X303"/>
    </row>
    <row r="304" spans="1:24" ht="12.75">
      <c r="A304" s="29"/>
      <c r="B304" s="29"/>
      <c r="C304" s="38"/>
      <c r="D304" s="38"/>
      <c r="E304" s="29"/>
      <c r="F304" s="30"/>
      <c r="G304" s="30"/>
      <c r="H304"/>
      <c r="I304"/>
      <c r="J304"/>
      <c r="K304"/>
      <c r="L304"/>
      <c r="M304"/>
      <c r="N304"/>
      <c r="O304"/>
      <c r="P304" s="30"/>
      <c r="Q304" s="30"/>
      <c r="R304" s="30"/>
      <c r="S304"/>
      <c r="T304"/>
      <c r="U304"/>
      <c r="V304"/>
      <c r="W304"/>
      <c r="X304"/>
    </row>
    <row r="305" spans="1:24" ht="12.75">
      <c r="A305" s="29"/>
      <c r="B305" s="29"/>
      <c r="C305" s="38"/>
      <c r="D305" s="38"/>
      <c r="E305" s="29"/>
      <c r="F305" s="30"/>
      <c r="G305" s="30"/>
      <c r="H305"/>
      <c r="I305"/>
      <c r="J305"/>
      <c r="K305"/>
      <c r="L305"/>
      <c r="M305"/>
      <c r="N305"/>
      <c r="O305"/>
      <c r="P305" s="30"/>
      <c r="Q305" s="30"/>
      <c r="R305" s="30"/>
      <c r="S305"/>
      <c r="T305"/>
      <c r="U305"/>
      <c r="V305"/>
      <c r="W305"/>
      <c r="X305"/>
    </row>
    <row r="306" spans="1:24" ht="12.75">
      <c r="A306" s="29"/>
      <c r="B306" s="29"/>
      <c r="C306" s="38"/>
      <c r="D306" s="38"/>
      <c r="E306" s="29"/>
      <c r="F306" s="30"/>
      <c r="G306" s="30"/>
      <c r="H306"/>
      <c r="I306"/>
      <c r="J306"/>
      <c r="K306"/>
      <c r="L306"/>
      <c r="M306"/>
      <c r="N306"/>
      <c r="O306"/>
      <c r="P306" s="30"/>
      <c r="Q306" s="30"/>
      <c r="R306" s="30"/>
      <c r="S306"/>
      <c r="T306"/>
      <c r="U306"/>
      <c r="V306"/>
      <c r="W306"/>
      <c r="X306"/>
    </row>
    <row r="307" spans="1:24" ht="12.75">
      <c r="A307" s="29"/>
      <c r="B307" s="29"/>
      <c r="C307" s="38"/>
      <c r="D307" s="38"/>
      <c r="E307" s="29"/>
      <c r="F307" s="30"/>
      <c r="G307" s="30"/>
      <c r="H307"/>
      <c r="I307"/>
      <c r="J307"/>
      <c r="K307"/>
      <c r="L307"/>
      <c r="M307"/>
      <c r="N307"/>
      <c r="O307"/>
      <c r="P307" s="30"/>
      <c r="Q307" s="30"/>
      <c r="R307" s="30"/>
      <c r="S307"/>
      <c r="T307"/>
      <c r="U307"/>
      <c r="V307"/>
      <c r="W307"/>
      <c r="X307"/>
    </row>
    <row r="308" spans="1:24" ht="12.75">
      <c r="A308" s="29"/>
      <c r="B308" s="29"/>
      <c r="C308" s="38"/>
      <c r="D308" s="38"/>
      <c r="E308" s="29"/>
      <c r="F308" s="30"/>
      <c r="G308" s="30"/>
      <c r="H308"/>
      <c r="I308"/>
      <c r="J308"/>
      <c r="K308"/>
      <c r="L308"/>
      <c r="M308"/>
      <c r="N308"/>
      <c r="O308"/>
      <c r="P308" s="30"/>
      <c r="Q308" s="30"/>
      <c r="R308" s="30"/>
      <c r="S308"/>
      <c r="T308"/>
      <c r="U308"/>
      <c r="V308"/>
      <c r="W308"/>
      <c r="X308"/>
    </row>
    <row r="309" spans="1:24" ht="12.75">
      <c r="A309" s="29"/>
      <c r="B309" s="29"/>
      <c r="C309" s="38"/>
      <c r="D309" s="38"/>
      <c r="E309" s="29"/>
      <c r="F309" s="30"/>
      <c r="G309" s="30"/>
      <c r="H309"/>
      <c r="I309"/>
      <c r="J309"/>
      <c r="K309"/>
      <c r="L309"/>
      <c r="M309"/>
      <c r="N309"/>
      <c r="O309"/>
      <c r="P309" s="30"/>
      <c r="Q309" s="30"/>
      <c r="R309" s="30"/>
      <c r="S309"/>
      <c r="T309"/>
      <c r="U309"/>
      <c r="V309"/>
      <c r="W309"/>
      <c r="X309"/>
    </row>
    <row r="310" spans="1:24" ht="12.75">
      <c r="A310" s="29"/>
      <c r="B310" s="29"/>
      <c r="C310" s="38"/>
      <c r="D310" s="38"/>
      <c r="E310" s="29"/>
      <c r="F310" s="30"/>
      <c r="G310" s="30"/>
      <c r="H310"/>
      <c r="I310"/>
      <c r="J310"/>
      <c r="K310"/>
      <c r="L310"/>
      <c r="M310"/>
      <c r="N310"/>
      <c r="O310"/>
      <c r="P310" s="30"/>
      <c r="Q310" s="30"/>
      <c r="R310" s="30"/>
      <c r="S310"/>
      <c r="T310"/>
      <c r="U310"/>
      <c r="V310"/>
      <c r="W310"/>
      <c r="X310"/>
    </row>
    <row r="311" spans="1:24" ht="12.75">
      <c r="A311" s="29"/>
      <c r="B311" s="29"/>
      <c r="C311" s="38"/>
      <c r="D311" s="38"/>
      <c r="E311" s="29"/>
      <c r="F311" s="30"/>
      <c r="G311" s="30"/>
      <c r="H311"/>
      <c r="I311"/>
      <c r="J311"/>
      <c r="K311"/>
      <c r="L311"/>
      <c r="M311"/>
      <c r="N311"/>
      <c r="O311"/>
      <c r="P311" s="30"/>
      <c r="Q311" s="30"/>
      <c r="R311" s="30"/>
      <c r="S311"/>
      <c r="T311"/>
      <c r="U311"/>
      <c r="V311"/>
      <c r="W311"/>
      <c r="X311"/>
    </row>
    <row r="312" spans="1:24" ht="12.75">
      <c r="A312" s="29"/>
      <c r="B312" s="29"/>
      <c r="C312" s="38"/>
      <c r="D312" s="38"/>
      <c r="E312" s="29"/>
      <c r="F312" s="30"/>
      <c r="G312" s="30"/>
      <c r="H312"/>
      <c r="I312"/>
      <c r="J312"/>
      <c r="K312"/>
      <c r="L312"/>
      <c r="M312"/>
      <c r="N312"/>
      <c r="O312"/>
      <c r="P312" s="30"/>
      <c r="Q312" s="30"/>
      <c r="R312" s="30"/>
      <c r="S312"/>
      <c r="T312"/>
      <c r="U312"/>
      <c r="V312"/>
      <c r="W312"/>
      <c r="X312"/>
    </row>
    <row r="313" spans="1:24" ht="12.75">
      <c r="A313" s="29"/>
      <c r="B313" s="29"/>
      <c r="C313" s="38"/>
      <c r="D313" s="38"/>
      <c r="E313" s="29"/>
      <c r="F313" s="30"/>
      <c r="G313" s="30"/>
      <c r="H313"/>
      <c r="I313"/>
      <c r="J313"/>
      <c r="K313"/>
      <c r="L313"/>
      <c r="M313"/>
      <c r="N313"/>
      <c r="O313"/>
      <c r="P313" s="30"/>
      <c r="Q313" s="30"/>
      <c r="R313" s="30"/>
      <c r="S313"/>
      <c r="T313"/>
      <c r="U313"/>
      <c r="V313"/>
      <c r="W313"/>
      <c r="X313"/>
    </row>
    <row r="314" spans="1:24" ht="12.75">
      <c r="A314" s="29"/>
      <c r="B314" s="29"/>
      <c r="C314" s="38"/>
      <c r="D314" s="38"/>
      <c r="E314" s="29"/>
      <c r="F314" s="30"/>
      <c r="G314" s="30"/>
      <c r="H314"/>
      <c r="I314"/>
      <c r="J314"/>
      <c r="K314"/>
      <c r="L314"/>
      <c r="M314"/>
      <c r="N314"/>
      <c r="O314"/>
      <c r="P314" s="30"/>
      <c r="Q314" s="30"/>
      <c r="R314" s="30"/>
      <c r="S314"/>
      <c r="T314"/>
      <c r="U314"/>
      <c r="V314"/>
      <c r="W314"/>
      <c r="X314"/>
    </row>
    <row r="315" spans="1:24" ht="12.75">
      <c r="A315" s="29"/>
      <c r="B315" s="29"/>
      <c r="C315" s="38"/>
      <c r="D315" s="38"/>
      <c r="E315" s="29"/>
      <c r="F315" s="30"/>
      <c r="G315" s="30"/>
      <c r="H315"/>
      <c r="I315"/>
      <c r="J315"/>
      <c r="K315"/>
      <c r="L315"/>
      <c r="M315"/>
      <c r="N315"/>
      <c r="O315"/>
      <c r="P315" s="30"/>
      <c r="Q315" s="30"/>
      <c r="R315" s="30"/>
      <c r="S315"/>
      <c r="T315"/>
      <c r="U315"/>
      <c r="V315"/>
      <c r="W315"/>
      <c r="X315"/>
    </row>
    <row r="316" spans="1:24" ht="12.75">
      <c r="A316" s="29"/>
      <c r="B316" s="29"/>
      <c r="C316" s="38"/>
      <c r="D316" s="38"/>
      <c r="E316" s="29"/>
      <c r="F316" s="30"/>
      <c r="G316" s="30"/>
      <c r="H316"/>
      <c r="I316"/>
      <c r="J316"/>
      <c r="K316"/>
      <c r="L316"/>
      <c r="M316"/>
      <c r="N316"/>
      <c r="O316"/>
      <c r="P316" s="30"/>
      <c r="Q316" s="30"/>
      <c r="R316" s="30"/>
      <c r="S316"/>
      <c r="T316"/>
      <c r="U316"/>
      <c r="V316"/>
      <c r="W316"/>
      <c r="X316"/>
    </row>
    <row r="317" spans="1:24" ht="12.75">
      <c r="A317" s="29"/>
      <c r="B317" s="29"/>
      <c r="C317" s="38"/>
      <c r="D317" s="38"/>
      <c r="E317" s="29"/>
      <c r="F317" s="30"/>
      <c r="G317" s="30"/>
      <c r="H317"/>
      <c r="I317"/>
      <c r="J317"/>
      <c r="K317"/>
      <c r="L317"/>
      <c r="M317"/>
      <c r="N317"/>
      <c r="O317"/>
      <c r="P317" s="30"/>
      <c r="Q317" s="30"/>
      <c r="R317" s="30"/>
      <c r="S317"/>
      <c r="T317"/>
      <c r="U317"/>
      <c r="V317"/>
      <c r="W317"/>
      <c r="X317"/>
    </row>
    <row r="318" spans="1:24" ht="12.75">
      <c r="A318" s="29"/>
      <c r="B318" s="29"/>
      <c r="C318" s="38"/>
      <c r="D318" s="38"/>
      <c r="E318" s="29"/>
      <c r="F318" s="30"/>
      <c r="G318" s="30"/>
      <c r="H318"/>
      <c r="I318"/>
      <c r="J318"/>
      <c r="K318"/>
      <c r="L318"/>
      <c r="M318"/>
      <c r="N318"/>
      <c r="O318"/>
      <c r="P318" s="30"/>
      <c r="Q318" s="30"/>
      <c r="R318" s="30"/>
      <c r="S318"/>
      <c r="T318"/>
      <c r="U318"/>
      <c r="V318"/>
      <c r="W318"/>
      <c r="X318"/>
    </row>
    <row r="319" spans="1:24" ht="12.75">
      <c r="A319" s="29"/>
      <c r="B319" s="29"/>
      <c r="C319" s="38"/>
      <c r="D319" s="38"/>
      <c r="E319" s="29"/>
      <c r="F319" s="30"/>
      <c r="G319" s="30"/>
      <c r="H319"/>
      <c r="I319"/>
      <c r="J319"/>
      <c r="K319"/>
      <c r="L319"/>
      <c r="M319"/>
      <c r="N319"/>
      <c r="O319"/>
      <c r="P319" s="30"/>
      <c r="Q319" s="30"/>
      <c r="R319" s="30"/>
      <c r="S319"/>
      <c r="T319"/>
      <c r="U319"/>
      <c r="V319"/>
      <c r="W319"/>
      <c r="X319"/>
    </row>
    <row r="320" spans="1:24" ht="12.75">
      <c r="A320" s="29"/>
      <c r="B320" s="29"/>
      <c r="C320" s="38"/>
      <c r="D320" s="38"/>
      <c r="E320" s="29"/>
      <c r="F320" s="30"/>
      <c r="G320" s="30"/>
      <c r="H320"/>
      <c r="I320"/>
      <c r="J320"/>
      <c r="K320"/>
      <c r="L320"/>
      <c r="M320"/>
      <c r="N320"/>
      <c r="O320"/>
      <c r="P320" s="30"/>
      <c r="Q320" s="30"/>
      <c r="R320" s="30"/>
      <c r="S320"/>
      <c r="T320"/>
      <c r="U320"/>
      <c r="V320"/>
      <c r="W320"/>
      <c r="X320"/>
    </row>
    <row r="321" spans="1:24" ht="12.75">
      <c r="A321" s="29"/>
      <c r="B321" s="29"/>
      <c r="C321" s="38"/>
      <c r="D321" s="38"/>
      <c r="E321" s="29"/>
      <c r="F321" s="30"/>
      <c r="G321" s="30"/>
      <c r="H321"/>
      <c r="I321"/>
      <c r="J321"/>
      <c r="K321"/>
      <c r="L321"/>
      <c r="M321"/>
      <c r="N321"/>
      <c r="O321"/>
      <c r="P321" s="30"/>
      <c r="Q321" s="30"/>
      <c r="R321" s="30"/>
      <c r="S321"/>
      <c r="T321"/>
      <c r="U321"/>
      <c r="V321"/>
      <c r="W321"/>
      <c r="X321"/>
    </row>
    <row r="322" spans="1:24" ht="12.75">
      <c r="A322" s="29"/>
      <c r="B322" s="29"/>
      <c r="C322" s="38"/>
      <c r="D322" s="38"/>
      <c r="E322" s="29"/>
      <c r="F322" s="30"/>
      <c r="G322" s="30"/>
      <c r="H322"/>
      <c r="I322"/>
      <c r="J322"/>
      <c r="K322"/>
      <c r="L322"/>
      <c r="M322"/>
      <c r="N322"/>
      <c r="O322"/>
      <c r="P322" s="30"/>
      <c r="Q322" s="30"/>
      <c r="R322" s="30"/>
      <c r="S322"/>
      <c r="T322"/>
      <c r="U322"/>
      <c r="V322"/>
      <c r="W322"/>
      <c r="X322"/>
    </row>
    <row r="323" spans="1:24" ht="12.75">
      <c r="A323" s="29"/>
      <c r="B323" s="29"/>
      <c r="C323" s="38"/>
      <c r="D323" s="38"/>
      <c r="E323" s="29"/>
      <c r="F323" s="30"/>
      <c r="G323" s="30"/>
      <c r="H323"/>
      <c r="I323"/>
      <c r="J323"/>
      <c r="K323"/>
      <c r="L323"/>
      <c r="M323"/>
      <c r="N323"/>
      <c r="O323"/>
      <c r="P323" s="30"/>
      <c r="Q323" s="30"/>
      <c r="R323" s="30"/>
      <c r="S323"/>
      <c r="T323"/>
      <c r="U323"/>
      <c r="V323"/>
      <c r="W323"/>
      <c r="X323"/>
    </row>
    <row r="324" spans="1:24" ht="12.75">
      <c r="A324" s="29"/>
      <c r="B324" s="29"/>
      <c r="C324" s="38"/>
      <c r="D324" s="38"/>
      <c r="E324" s="29"/>
      <c r="F324" s="30"/>
      <c r="G324" s="30"/>
      <c r="H324"/>
      <c r="I324"/>
      <c r="J324"/>
      <c r="K324"/>
      <c r="L324"/>
      <c r="M324"/>
      <c r="N324"/>
      <c r="O324"/>
      <c r="P324" s="30"/>
      <c r="Q324" s="30"/>
      <c r="R324" s="30"/>
      <c r="S324"/>
      <c r="T324"/>
      <c r="U324"/>
      <c r="V324"/>
      <c r="W324"/>
      <c r="X324"/>
    </row>
    <row r="325" spans="1:24" ht="12.75">
      <c r="A325" s="29"/>
      <c r="B325" s="29"/>
      <c r="C325" s="38"/>
      <c r="D325" s="38"/>
      <c r="E325" s="29"/>
      <c r="F325" s="30"/>
      <c r="G325" s="30"/>
      <c r="H325"/>
      <c r="I325"/>
      <c r="J325"/>
      <c r="K325"/>
      <c r="L325"/>
      <c r="M325"/>
      <c r="N325"/>
      <c r="O325"/>
      <c r="P325" s="30"/>
      <c r="Q325" s="30"/>
      <c r="R325" s="30"/>
      <c r="S325"/>
      <c r="T325"/>
      <c r="U325"/>
      <c r="V325"/>
      <c r="W325"/>
      <c r="X325"/>
    </row>
    <row r="326" spans="1:24" ht="12.75">
      <c r="A326" s="29"/>
      <c r="B326" s="29"/>
      <c r="C326" s="38"/>
      <c r="D326" s="38"/>
      <c r="E326" s="29"/>
      <c r="F326" s="30"/>
      <c r="G326" s="30"/>
      <c r="H326"/>
      <c r="I326"/>
      <c r="J326"/>
      <c r="K326"/>
      <c r="L326"/>
      <c r="M326"/>
      <c r="N326"/>
      <c r="O326"/>
      <c r="P326" s="30"/>
      <c r="Q326" s="30"/>
      <c r="R326" s="30"/>
      <c r="S326"/>
      <c r="T326"/>
      <c r="U326"/>
      <c r="V326"/>
      <c r="W326"/>
      <c r="X326"/>
    </row>
    <row r="327" spans="1:24" ht="12.75">
      <c r="A327" s="29"/>
      <c r="B327" s="29"/>
      <c r="C327" s="38"/>
      <c r="D327" s="38"/>
      <c r="E327" s="29"/>
      <c r="F327" s="30"/>
      <c r="G327" s="30"/>
      <c r="H327"/>
      <c r="I327"/>
      <c r="J327"/>
      <c r="K327"/>
      <c r="L327"/>
      <c r="M327"/>
      <c r="N327"/>
      <c r="O327"/>
      <c r="P327" s="30"/>
      <c r="Q327" s="30"/>
      <c r="R327" s="30"/>
      <c r="S327"/>
      <c r="T327"/>
      <c r="U327"/>
      <c r="V327"/>
      <c r="W327"/>
      <c r="X327"/>
    </row>
    <row r="328" spans="1:24" ht="12.75">
      <c r="A328" s="29"/>
      <c r="B328" s="29"/>
      <c r="C328" s="38"/>
      <c r="D328" s="38"/>
      <c r="E328" s="29"/>
      <c r="F328" s="30"/>
      <c r="G328" s="30"/>
      <c r="H328"/>
      <c r="I328"/>
      <c r="J328"/>
      <c r="K328"/>
      <c r="L328"/>
      <c r="M328"/>
      <c r="N328"/>
      <c r="O328"/>
      <c r="P328" s="30"/>
      <c r="Q328" s="30"/>
      <c r="R328" s="30"/>
      <c r="S328"/>
      <c r="T328"/>
      <c r="U328"/>
      <c r="V328"/>
      <c r="W328"/>
      <c r="X328"/>
    </row>
    <row r="329" spans="1:24" ht="12.75">
      <c r="A329" s="29"/>
      <c r="B329" s="29"/>
      <c r="C329" s="38"/>
      <c r="D329" s="38"/>
      <c r="E329" s="29"/>
      <c r="F329" s="30"/>
      <c r="G329" s="30"/>
      <c r="H329"/>
      <c r="I329"/>
      <c r="J329"/>
      <c r="K329"/>
      <c r="L329"/>
      <c r="M329"/>
      <c r="N329"/>
      <c r="O329"/>
      <c r="P329" s="30"/>
      <c r="Q329" s="30"/>
      <c r="R329" s="30"/>
      <c r="S329"/>
      <c r="T329"/>
      <c r="U329"/>
      <c r="V329"/>
      <c r="W329"/>
      <c r="X329"/>
    </row>
    <row r="330" spans="1:24" ht="12.75">
      <c r="A330" s="29"/>
      <c r="B330" s="29"/>
      <c r="C330" s="38"/>
      <c r="D330" s="38"/>
      <c r="E330" s="29"/>
      <c r="F330" s="30"/>
      <c r="G330" s="30"/>
      <c r="H330"/>
      <c r="I330"/>
      <c r="J330"/>
      <c r="K330"/>
      <c r="L330"/>
      <c r="M330"/>
      <c r="N330"/>
      <c r="O330"/>
      <c r="P330" s="30"/>
      <c r="Q330" s="30"/>
      <c r="R330" s="30"/>
      <c r="S330"/>
      <c r="T330"/>
      <c r="U330"/>
      <c r="V330"/>
      <c r="W330"/>
      <c r="X330"/>
    </row>
    <row r="331" spans="1:24" ht="12.75">
      <c r="A331" s="29"/>
      <c r="B331" s="29"/>
      <c r="C331" s="38"/>
      <c r="D331" s="38"/>
      <c r="E331" s="29"/>
      <c r="F331" s="30"/>
      <c r="G331" s="30"/>
      <c r="H331"/>
      <c r="I331"/>
      <c r="J331"/>
      <c r="K331"/>
      <c r="L331"/>
      <c r="M331"/>
      <c r="N331"/>
      <c r="O331"/>
      <c r="P331" s="30"/>
      <c r="Q331" s="30"/>
      <c r="R331" s="30"/>
      <c r="S331"/>
      <c r="T331"/>
      <c r="U331"/>
      <c r="V331"/>
      <c r="W331"/>
      <c r="X331"/>
    </row>
    <row r="332" spans="1:24" ht="12.75">
      <c r="A332" s="29"/>
      <c r="B332" s="29"/>
      <c r="C332" s="38"/>
      <c r="D332" s="38"/>
      <c r="E332" s="29"/>
      <c r="F332" s="30"/>
      <c r="G332" s="30"/>
      <c r="H332"/>
      <c r="I332"/>
      <c r="J332"/>
      <c r="K332"/>
      <c r="L332"/>
      <c r="M332"/>
      <c r="N332"/>
      <c r="O332"/>
      <c r="P332" s="30"/>
      <c r="Q332" s="30"/>
      <c r="R332" s="30"/>
      <c r="S332"/>
      <c r="T332"/>
      <c r="U332"/>
      <c r="V332"/>
      <c r="W332"/>
      <c r="X332"/>
    </row>
    <row r="333" spans="1:24" ht="12.75">
      <c r="A333" s="29"/>
      <c r="B333" s="29"/>
      <c r="C333" s="38"/>
      <c r="D333" s="38"/>
      <c r="E333" s="29"/>
      <c r="F333" s="30"/>
      <c r="G333" s="30"/>
      <c r="H333"/>
      <c r="I333"/>
      <c r="J333"/>
      <c r="K333"/>
      <c r="L333"/>
      <c r="M333"/>
      <c r="N333"/>
      <c r="O333"/>
      <c r="P333" s="30"/>
      <c r="Q333" s="30"/>
      <c r="R333" s="30"/>
      <c r="S333"/>
      <c r="T333"/>
      <c r="U333"/>
      <c r="V333"/>
      <c r="W333"/>
      <c r="X333"/>
    </row>
    <row r="334" spans="1:24" ht="12.75">
      <c r="A334" s="29"/>
      <c r="B334" s="29"/>
      <c r="C334" s="38"/>
      <c r="D334" s="38"/>
      <c r="E334" s="29"/>
      <c r="F334" s="30"/>
      <c r="G334" s="30"/>
      <c r="H334"/>
      <c r="I334"/>
      <c r="J334"/>
      <c r="K334"/>
      <c r="L334"/>
      <c r="M334"/>
      <c r="N334"/>
      <c r="O334"/>
      <c r="P334" s="30"/>
      <c r="Q334" s="30"/>
      <c r="R334" s="30"/>
      <c r="S334"/>
      <c r="T334"/>
      <c r="U334"/>
      <c r="V334"/>
      <c r="W334"/>
      <c r="X334"/>
    </row>
    <row r="335" spans="1:24" ht="12.75">
      <c r="A335" s="29"/>
      <c r="B335" s="29"/>
      <c r="C335" s="38"/>
      <c r="D335" s="38"/>
      <c r="E335" s="29"/>
      <c r="F335" s="30"/>
      <c r="G335" s="30"/>
      <c r="H335"/>
      <c r="I335"/>
      <c r="J335"/>
      <c r="K335"/>
      <c r="L335"/>
      <c r="M335"/>
      <c r="N335"/>
      <c r="O335"/>
      <c r="P335" s="30"/>
      <c r="Q335" s="30"/>
      <c r="R335" s="30"/>
      <c r="S335"/>
      <c r="T335"/>
      <c r="U335"/>
      <c r="V335"/>
      <c r="W335"/>
      <c r="X335"/>
    </row>
    <row r="336" spans="1:24" ht="12.75">
      <c r="A336" s="29"/>
      <c r="B336" s="29"/>
      <c r="C336" s="38"/>
      <c r="D336" s="38"/>
      <c r="E336" s="29"/>
      <c r="F336" s="30"/>
      <c r="G336" s="30"/>
      <c r="H336"/>
      <c r="I336"/>
      <c r="J336"/>
      <c r="K336"/>
      <c r="L336"/>
      <c r="M336"/>
      <c r="N336"/>
      <c r="O336"/>
      <c r="P336" s="30"/>
      <c r="Q336" s="30"/>
      <c r="R336" s="30"/>
      <c r="S336"/>
      <c r="T336"/>
      <c r="U336"/>
      <c r="V336"/>
      <c r="W336"/>
      <c r="X336"/>
    </row>
    <row r="337" spans="1:24" ht="12.75">
      <c r="A337" s="29"/>
      <c r="B337" s="29"/>
      <c r="C337" s="38"/>
      <c r="D337" s="38"/>
      <c r="E337" s="29"/>
      <c r="F337" s="30"/>
      <c r="G337" s="30"/>
      <c r="H337"/>
      <c r="I337"/>
      <c r="J337"/>
      <c r="K337"/>
      <c r="L337"/>
      <c r="M337"/>
      <c r="N337"/>
      <c r="O337"/>
      <c r="P337" s="30"/>
      <c r="Q337" s="30"/>
      <c r="R337" s="30"/>
      <c r="S337"/>
      <c r="T337"/>
      <c r="U337"/>
      <c r="V337"/>
      <c r="W337"/>
      <c r="X337"/>
    </row>
    <row r="338" spans="1:24" ht="12.75">
      <c r="A338" s="29"/>
      <c r="B338" s="29"/>
      <c r="C338" s="38"/>
      <c r="D338" s="38"/>
      <c r="E338" s="29"/>
      <c r="F338" s="30"/>
      <c r="G338" s="30"/>
      <c r="H338"/>
      <c r="I338"/>
      <c r="J338"/>
      <c r="K338"/>
      <c r="L338"/>
      <c r="M338"/>
      <c r="N338"/>
      <c r="O338"/>
      <c r="P338" s="30"/>
      <c r="Q338" s="30"/>
      <c r="R338" s="30"/>
      <c r="S338"/>
      <c r="T338"/>
      <c r="U338"/>
      <c r="V338"/>
      <c r="W338"/>
      <c r="X338"/>
    </row>
    <row r="339" spans="1:24" ht="12.75">
      <c r="A339" s="29"/>
      <c r="B339" s="29"/>
      <c r="C339" s="38"/>
      <c r="D339" s="38"/>
      <c r="E339" s="29"/>
      <c r="F339" s="30"/>
      <c r="G339" s="30"/>
      <c r="H339"/>
      <c r="I339"/>
      <c r="J339"/>
      <c r="K339"/>
      <c r="L339"/>
      <c r="M339"/>
      <c r="N339"/>
      <c r="O339"/>
      <c r="P339" s="30"/>
      <c r="Q339" s="30"/>
      <c r="R339" s="30"/>
      <c r="S339"/>
      <c r="T339"/>
      <c r="U339"/>
      <c r="V339"/>
      <c r="W339"/>
      <c r="X339"/>
    </row>
    <row r="340" spans="1:24" ht="12.75">
      <c r="A340" s="29"/>
      <c r="B340" s="29"/>
      <c r="C340" s="38"/>
      <c r="D340" s="38"/>
      <c r="E340" s="29"/>
      <c r="F340" s="30"/>
      <c r="G340" s="30"/>
      <c r="H340"/>
      <c r="I340"/>
      <c r="J340"/>
      <c r="K340"/>
      <c r="L340"/>
      <c r="M340"/>
      <c r="N340"/>
      <c r="O340"/>
      <c r="P340" s="30"/>
      <c r="Q340" s="30"/>
      <c r="R340" s="30"/>
      <c r="S340"/>
      <c r="T340"/>
      <c r="U340"/>
      <c r="V340"/>
      <c r="W340"/>
      <c r="X340"/>
    </row>
    <row r="341" spans="1:24" ht="12.75">
      <c r="A341" s="29"/>
      <c r="B341" s="29"/>
      <c r="C341" s="38"/>
      <c r="D341" s="38"/>
      <c r="E341" s="29"/>
      <c r="F341" s="30"/>
      <c r="G341" s="30"/>
      <c r="H341"/>
      <c r="I341"/>
      <c r="J341"/>
      <c r="K341"/>
      <c r="L341"/>
      <c r="M341"/>
      <c r="N341"/>
      <c r="O341"/>
      <c r="P341" s="30"/>
      <c r="Q341" s="30"/>
      <c r="R341" s="30"/>
      <c r="S341"/>
      <c r="T341"/>
      <c r="U341"/>
      <c r="V341"/>
      <c r="W341"/>
      <c r="X341"/>
    </row>
    <row r="342" spans="1:24" ht="12.75">
      <c r="A342" s="29"/>
      <c r="B342" s="29"/>
      <c r="C342" s="38"/>
      <c r="D342" s="38"/>
      <c r="E342" s="29"/>
      <c r="F342" s="30"/>
      <c r="G342" s="30"/>
      <c r="H342"/>
      <c r="I342"/>
      <c r="J342"/>
      <c r="K342"/>
      <c r="L342"/>
      <c r="M342"/>
      <c r="N342"/>
      <c r="O342"/>
      <c r="P342" s="30"/>
      <c r="Q342" s="30"/>
      <c r="R342" s="30"/>
      <c r="S342"/>
      <c r="T342"/>
      <c r="U342"/>
      <c r="V342"/>
      <c r="W342"/>
      <c r="X342"/>
    </row>
    <row r="343" spans="1:24" ht="12.75">
      <c r="A343" s="29"/>
      <c r="B343" s="29"/>
      <c r="C343" s="38"/>
      <c r="D343" s="38"/>
      <c r="E343" s="29"/>
      <c r="F343" s="30"/>
      <c r="G343" s="30"/>
      <c r="H343"/>
      <c r="I343"/>
      <c r="J343"/>
      <c r="K343"/>
      <c r="L343"/>
      <c r="M343"/>
      <c r="N343"/>
      <c r="O343"/>
      <c r="P343" s="30"/>
      <c r="Q343" s="30"/>
      <c r="R343" s="30"/>
      <c r="S343"/>
      <c r="T343"/>
      <c r="U343"/>
      <c r="V343"/>
      <c r="W343"/>
      <c r="X343"/>
    </row>
    <row r="344" spans="1:24" ht="12.75">
      <c r="A344" s="29"/>
      <c r="B344" s="29"/>
      <c r="C344" s="38"/>
      <c r="D344" s="38"/>
      <c r="E344" s="29"/>
      <c r="F344" s="30"/>
      <c r="G344" s="30"/>
      <c r="H344"/>
      <c r="I344"/>
      <c r="J344"/>
      <c r="K344"/>
      <c r="L344"/>
      <c r="M344"/>
      <c r="N344"/>
      <c r="O344"/>
      <c r="P344" s="30"/>
      <c r="Q344" s="30"/>
      <c r="R344" s="30"/>
      <c r="S344"/>
      <c r="T344"/>
      <c r="U344"/>
      <c r="V344"/>
      <c r="W344"/>
      <c r="X344"/>
    </row>
    <row r="345" spans="1:24" ht="12.75">
      <c r="A345" s="29"/>
      <c r="B345" s="29"/>
      <c r="C345" s="38"/>
      <c r="D345" s="38"/>
      <c r="E345" s="29"/>
      <c r="F345" s="30"/>
      <c r="G345" s="30"/>
      <c r="H345"/>
      <c r="I345"/>
      <c r="J345"/>
      <c r="K345"/>
      <c r="L345"/>
      <c r="M345"/>
      <c r="N345"/>
      <c r="O345"/>
      <c r="P345" s="30"/>
      <c r="Q345" s="30"/>
      <c r="R345" s="30"/>
      <c r="S345"/>
      <c r="T345"/>
      <c r="U345"/>
      <c r="V345"/>
      <c r="W345"/>
      <c r="X345"/>
    </row>
    <row r="346" spans="1:24" ht="12.75">
      <c r="A346" s="29"/>
      <c r="B346" s="29"/>
      <c r="C346" s="38"/>
      <c r="D346" s="38"/>
      <c r="E346" s="29"/>
      <c r="F346" s="30"/>
      <c r="G346" s="30"/>
      <c r="H346"/>
      <c r="I346"/>
      <c r="J346"/>
      <c r="K346"/>
      <c r="L346"/>
      <c r="M346"/>
      <c r="N346"/>
      <c r="O346"/>
      <c r="P346" s="30"/>
      <c r="Q346" s="30"/>
      <c r="R346" s="30"/>
      <c r="S346"/>
      <c r="T346"/>
      <c r="U346"/>
      <c r="V346"/>
      <c r="W346"/>
      <c r="X346"/>
    </row>
    <row r="347" spans="1:24" ht="12.75">
      <c r="A347" s="29"/>
      <c r="B347" s="29"/>
      <c r="C347" s="38"/>
      <c r="D347" s="38"/>
      <c r="E347" s="29"/>
      <c r="F347" s="30"/>
      <c r="G347" s="30"/>
      <c r="H347"/>
      <c r="I347"/>
      <c r="J347"/>
      <c r="K347"/>
      <c r="L347"/>
      <c r="M347"/>
      <c r="N347"/>
      <c r="O347"/>
      <c r="P347" s="30"/>
      <c r="Q347" s="30"/>
      <c r="R347" s="30"/>
      <c r="S347"/>
      <c r="T347"/>
      <c r="U347"/>
      <c r="V347"/>
      <c r="W347"/>
      <c r="X347"/>
    </row>
    <row r="348" spans="1:24" ht="12.75">
      <c r="A348" s="29"/>
      <c r="B348" s="29"/>
      <c r="C348" s="38"/>
      <c r="D348" s="38"/>
      <c r="E348" s="29"/>
      <c r="F348" s="30"/>
      <c r="G348" s="30"/>
      <c r="H348"/>
      <c r="I348"/>
      <c r="J348"/>
      <c r="K348"/>
      <c r="L348"/>
      <c r="M348"/>
      <c r="N348"/>
      <c r="O348"/>
      <c r="P348" s="30"/>
      <c r="Q348" s="30"/>
      <c r="R348" s="30"/>
      <c r="S348"/>
      <c r="T348"/>
      <c r="U348"/>
      <c r="V348"/>
      <c r="W348"/>
      <c r="X348"/>
    </row>
    <row r="349" spans="1:24" ht="12.75">
      <c r="A349" s="29"/>
      <c r="B349" s="29"/>
      <c r="C349" s="38"/>
      <c r="D349" s="38"/>
      <c r="E349" s="29"/>
      <c r="F349" s="30"/>
      <c r="G349" s="30"/>
      <c r="H349"/>
      <c r="I349"/>
      <c r="J349"/>
      <c r="K349"/>
      <c r="L349"/>
      <c r="M349"/>
      <c r="N349"/>
      <c r="O349"/>
      <c r="P349" s="30"/>
      <c r="Q349" s="30"/>
      <c r="R349" s="30"/>
      <c r="S349"/>
      <c r="T349"/>
      <c r="U349"/>
      <c r="V349"/>
      <c r="W349"/>
      <c r="X349"/>
    </row>
    <row r="350" spans="1:24" ht="12.75">
      <c r="A350" s="29"/>
      <c r="B350" s="29"/>
      <c r="C350" s="38"/>
      <c r="D350" s="38"/>
      <c r="E350" s="29"/>
      <c r="F350" s="30"/>
      <c r="G350" s="30"/>
      <c r="H350"/>
      <c r="I350"/>
      <c r="J350"/>
      <c r="K350"/>
      <c r="L350"/>
      <c r="M350"/>
      <c r="N350"/>
      <c r="O350"/>
      <c r="P350" s="30"/>
      <c r="Q350" s="30"/>
      <c r="R350" s="30"/>
      <c r="S350"/>
      <c r="T350"/>
      <c r="U350"/>
      <c r="V350"/>
      <c r="W350"/>
      <c r="X350"/>
    </row>
    <row r="351" spans="1:24" ht="12.75">
      <c r="A351" s="29"/>
      <c r="B351" s="29"/>
      <c r="C351" s="38"/>
      <c r="D351" s="38"/>
      <c r="E351" s="29"/>
      <c r="F351" s="30"/>
      <c r="G351" s="30"/>
      <c r="H351"/>
      <c r="I351"/>
      <c r="J351"/>
      <c r="K351"/>
      <c r="L351"/>
      <c r="M351"/>
      <c r="N351"/>
      <c r="O351"/>
      <c r="P351" s="30"/>
      <c r="Q351" s="30"/>
      <c r="R351" s="30"/>
      <c r="S351"/>
      <c r="T351"/>
      <c r="U351"/>
      <c r="V351"/>
      <c r="W351"/>
      <c r="X351"/>
    </row>
    <row r="352" spans="1:24" ht="12.75">
      <c r="A352" s="29"/>
      <c r="B352" s="29"/>
      <c r="C352" s="38"/>
      <c r="D352" s="38"/>
      <c r="E352" s="29"/>
      <c r="F352" s="30"/>
      <c r="G352" s="30"/>
      <c r="H352"/>
      <c r="I352"/>
      <c r="J352"/>
      <c r="K352"/>
      <c r="L352"/>
      <c r="M352"/>
      <c r="N352"/>
      <c r="O352"/>
      <c r="P352" s="30"/>
      <c r="Q352" s="30"/>
      <c r="R352" s="30"/>
      <c r="S352"/>
      <c r="T352"/>
      <c r="U352"/>
      <c r="V352"/>
      <c r="W352"/>
      <c r="X352"/>
    </row>
    <row r="353" spans="1:24" ht="12.75">
      <c r="A353" s="29"/>
      <c r="B353" s="29"/>
      <c r="C353" s="38"/>
      <c r="D353" s="38"/>
      <c r="E353" s="29"/>
      <c r="F353" s="30"/>
      <c r="G353" s="30"/>
      <c r="H353"/>
      <c r="I353"/>
      <c r="J353"/>
      <c r="K353"/>
      <c r="L353"/>
      <c r="M353"/>
      <c r="N353"/>
      <c r="O353"/>
      <c r="P353" s="30"/>
      <c r="Q353" s="30"/>
      <c r="R353" s="30"/>
      <c r="S353"/>
      <c r="T353"/>
      <c r="U353"/>
      <c r="V353"/>
      <c r="W353"/>
      <c r="X353"/>
    </row>
    <row r="354" spans="1:24" ht="12.75">
      <c r="A354" s="29"/>
      <c r="B354" s="29"/>
      <c r="C354" s="38"/>
      <c r="D354" s="38"/>
      <c r="E354" s="29"/>
      <c r="F354" s="30"/>
      <c r="G354" s="30"/>
      <c r="H354"/>
      <c r="I354"/>
      <c r="J354"/>
      <c r="K354"/>
      <c r="L354"/>
      <c r="M354"/>
      <c r="N354"/>
      <c r="O354"/>
      <c r="P354" s="30"/>
      <c r="Q354" s="30"/>
      <c r="R354" s="30"/>
      <c r="S354"/>
      <c r="T354"/>
      <c r="U354"/>
      <c r="V354"/>
      <c r="W354"/>
      <c r="X354"/>
    </row>
    <row r="355" spans="1:24" ht="12.75">
      <c r="A355" s="29"/>
      <c r="B355" s="29"/>
      <c r="C355" s="38"/>
      <c r="D355" s="38"/>
      <c r="E355" s="29"/>
      <c r="F355" s="30"/>
      <c r="G355" s="30"/>
      <c r="H355"/>
      <c r="I355"/>
      <c r="J355"/>
      <c r="K355"/>
      <c r="L355"/>
      <c r="M355"/>
      <c r="N355"/>
      <c r="O355"/>
      <c r="P355" s="30"/>
      <c r="Q355" s="30"/>
      <c r="R355" s="30"/>
      <c r="S355"/>
      <c r="T355"/>
      <c r="U355"/>
      <c r="V355"/>
      <c r="W355"/>
      <c r="X355"/>
    </row>
    <row r="356" spans="1:24" ht="12.75">
      <c r="A356" s="29"/>
      <c r="B356" s="29"/>
      <c r="C356" s="38"/>
      <c r="D356" s="38"/>
      <c r="E356" s="29"/>
      <c r="F356" s="30"/>
      <c r="G356" s="30"/>
      <c r="H356"/>
      <c r="I356"/>
      <c r="J356"/>
      <c r="K356"/>
      <c r="L356"/>
      <c r="M356"/>
      <c r="N356"/>
      <c r="O356"/>
      <c r="P356" s="30"/>
      <c r="Q356" s="30"/>
      <c r="R356" s="30"/>
      <c r="S356"/>
      <c r="T356"/>
      <c r="U356"/>
      <c r="V356"/>
      <c r="W356"/>
      <c r="X356"/>
    </row>
    <row r="357" spans="1:24" ht="12.75">
      <c r="A357" s="29"/>
      <c r="B357" s="29"/>
      <c r="C357" s="38"/>
      <c r="D357" s="38"/>
      <c r="E357" s="29"/>
      <c r="F357" s="30"/>
      <c r="G357" s="30"/>
      <c r="H357"/>
      <c r="I357"/>
      <c r="J357"/>
      <c r="K357"/>
      <c r="L357"/>
      <c r="M357"/>
      <c r="N357"/>
      <c r="O357"/>
      <c r="P357" s="30"/>
      <c r="Q357" s="30"/>
      <c r="R357" s="30"/>
      <c r="S357"/>
      <c r="T357"/>
      <c r="U357"/>
      <c r="V357"/>
      <c r="W357"/>
      <c r="X357"/>
    </row>
    <row r="358" spans="1:24" ht="12.75">
      <c r="A358" s="29"/>
      <c r="B358" s="29"/>
      <c r="C358" s="38"/>
      <c r="D358" s="38"/>
      <c r="E358" s="29"/>
      <c r="F358" s="30"/>
      <c r="G358" s="30"/>
      <c r="H358"/>
      <c r="I358"/>
      <c r="J358"/>
      <c r="K358"/>
      <c r="L358"/>
      <c r="M358"/>
      <c r="N358"/>
      <c r="O358"/>
      <c r="P358" s="30"/>
      <c r="Q358" s="30"/>
      <c r="R358" s="30"/>
      <c r="S358"/>
      <c r="T358"/>
      <c r="U358"/>
      <c r="V358"/>
      <c r="W358"/>
      <c r="X358"/>
    </row>
    <row r="359" spans="1:24" ht="12.75">
      <c r="A359" s="29"/>
      <c r="B359" s="29"/>
      <c r="C359" s="38"/>
      <c r="D359" s="38"/>
      <c r="E359" s="29"/>
      <c r="F359" s="30"/>
      <c r="G359" s="30"/>
      <c r="H359"/>
      <c r="I359"/>
      <c r="J359"/>
      <c r="K359"/>
      <c r="L359"/>
      <c r="M359"/>
      <c r="N359"/>
      <c r="O359"/>
      <c r="P359" s="30"/>
      <c r="Q359" s="30"/>
      <c r="R359" s="30"/>
      <c r="S359"/>
      <c r="T359"/>
      <c r="U359"/>
      <c r="V359"/>
      <c r="W359"/>
      <c r="X359"/>
    </row>
    <row r="360" spans="1:24" ht="12.75">
      <c r="A360" s="29"/>
      <c r="B360" s="29"/>
      <c r="C360" s="38"/>
      <c r="D360" s="38"/>
      <c r="E360" s="29"/>
      <c r="F360" s="30"/>
      <c r="G360" s="30"/>
      <c r="H360"/>
      <c r="I360"/>
      <c r="J360"/>
      <c r="K360"/>
      <c r="L360"/>
      <c r="M360"/>
      <c r="N360"/>
      <c r="O360"/>
      <c r="P360" s="30"/>
      <c r="Q360" s="30"/>
      <c r="R360" s="30"/>
      <c r="S360"/>
      <c r="T360"/>
      <c r="U360"/>
      <c r="V360"/>
      <c r="W360"/>
      <c r="X360"/>
    </row>
    <row r="361" spans="1:24" ht="12.75">
      <c r="A361" s="29"/>
      <c r="B361" s="29"/>
      <c r="C361" s="38"/>
      <c r="D361" s="38"/>
      <c r="E361" s="29"/>
      <c r="F361" s="30"/>
      <c r="G361" s="30"/>
      <c r="H361"/>
      <c r="I361"/>
      <c r="J361"/>
      <c r="K361"/>
      <c r="L361"/>
      <c r="M361"/>
      <c r="N361"/>
      <c r="O361"/>
      <c r="P361" s="30"/>
      <c r="Q361" s="30"/>
      <c r="R361" s="30"/>
      <c r="S361"/>
      <c r="T361"/>
      <c r="U361"/>
      <c r="V361"/>
      <c r="W361"/>
      <c r="X361"/>
    </row>
    <row r="362" spans="1:24" ht="12.75">
      <c r="A362" s="29"/>
      <c r="B362" s="29"/>
      <c r="C362" s="38"/>
      <c r="D362" s="38"/>
      <c r="E362" s="29"/>
      <c r="F362" s="30"/>
      <c r="G362" s="30"/>
      <c r="H362"/>
      <c r="I362"/>
      <c r="J362"/>
      <c r="K362"/>
      <c r="L362"/>
      <c r="M362"/>
      <c r="N362"/>
      <c r="O362"/>
      <c r="P362" s="30"/>
      <c r="Q362" s="30"/>
      <c r="R362" s="30"/>
      <c r="S362"/>
      <c r="T362"/>
      <c r="U362"/>
      <c r="V362"/>
      <c r="W362"/>
      <c r="X362"/>
    </row>
    <row r="363" spans="1:24" ht="12.75">
      <c r="A363" s="29"/>
      <c r="B363" s="29"/>
      <c r="C363" s="38"/>
      <c r="D363" s="38"/>
      <c r="E363" s="29"/>
      <c r="F363" s="30"/>
      <c r="G363" s="30"/>
      <c r="H363"/>
      <c r="I363"/>
      <c r="J363"/>
      <c r="K363"/>
      <c r="L363"/>
      <c r="M363"/>
      <c r="N363"/>
      <c r="O363"/>
      <c r="P363" s="30"/>
      <c r="Q363" s="30"/>
      <c r="R363" s="30"/>
      <c r="S363"/>
      <c r="T363"/>
      <c r="U363"/>
      <c r="V363"/>
      <c r="W363"/>
      <c r="X363"/>
    </row>
    <row r="364" spans="1:24" ht="12.75">
      <c r="A364" s="29"/>
      <c r="B364" s="29"/>
      <c r="C364" s="38"/>
      <c r="D364" s="38"/>
      <c r="E364" s="29"/>
      <c r="F364" s="30"/>
      <c r="G364" s="30"/>
      <c r="H364"/>
      <c r="I364"/>
      <c r="J364"/>
      <c r="K364"/>
      <c r="L364"/>
      <c r="M364"/>
      <c r="N364"/>
      <c r="O364"/>
      <c r="P364" s="30"/>
      <c r="Q364" s="30"/>
      <c r="R364" s="30"/>
      <c r="S364"/>
      <c r="T364"/>
      <c r="U364"/>
      <c r="V364"/>
      <c r="W364"/>
      <c r="X364"/>
    </row>
    <row r="365" spans="1:24" ht="12.75">
      <c r="A365" s="29"/>
      <c r="B365" s="29"/>
      <c r="C365" s="38"/>
      <c r="D365" s="38"/>
      <c r="E365" s="29"/>
      <c r="F365" s="30"/>
      <c r="G365" s="30"/>
      <c r="H365"/>
      <c r="I365"/>
      <c r="J365"/>
      <c r="K365"/>
      <c r="L365"/>
      <c r="M365"/>
      <c r="N365"/>
      <c r="O365"/>
      <c r="P365" s="30"/>
      <c r="Q365" s="30"/>
      <c r="R365" s="30"/>
      <c r="S365"/>
      <c r="T365"/>
      <c r="U365"/>
      <c r="V365"/>
      <c r="W365"/>
      <c r="X365"/>
    </row>
    <row r="366" spans="1:24" ht="12.75">
      <c r="A366" s="29"/>
      <c r="B366" s="29"/>
      <c r="C366" s="38"/>
      <c r="D366" s="38"/>
      <c r="E366" s="29"/>
      <c r="F366" s="30"/>
      <c r="G366" s="30"/>
      <c r="H366"/>
      <c r="I366"/>
      <c r="J366"/>
      <c r="K366"/>
      <c r="L366"/>
      <c r="M366"/>
      <c r="N366"/>
      <c r="O366"/>
      <c r="P366" s="30"/>
      <c r="Q366" s="30"/>
      <c r="R366" s="30"/>
      <c r="S366"/>
      <c r="T366"/>
      <c r="U366"/>
      <c r="V366"/>
      <c r="W366"/>
      <c r="X366"/>
    </row>
    <row r="367" spans="1:24" ht="12.75">
      <c r="A367" s="29"/>
      <c r="B367" s="29"/>
      <c r="C367" s="38"/>
      <c r="D367" s="38"/>
      <c r="E367" s="29"/>
      <c r="F367" s="30"/>
      <c r="G367" s="30"/>
      <c r="H367"/>
      <c r="I367"/>
      <c r="J367"/>
      <c r="K367"/>
      <c r="L367"/>
      <c r="M367"/>
      <c r="N367"/>
      <c r="O367"/>
      <c r="P367" s="30"/>
      <c r="Q367" s="30"/>
      <c r="R367" s="30"/>
      <c r="S367"/>
      <c r="T367"/>
      <c r="U367"/>
      <c r="V367"/>
      <c r="W367"/>
      <c r="X367"/>
    </row>
    <row r="368" spans="1:24" ht="12.75">
      <c r="A368" s="29"/>
      <c r="B368" s="29"/>
      <c r="C368" s="38"/>
      <c r="D368" s="38"/>
      <c r="E368" s="29"/>
      <c r="F368" s="30"/>
      <c r="G368" s="30"/>
      <c r="H368"/>
      <c r="I368"/>
      <c r="J368"/>
      <c r="K368"/>
      <c r="L368"/>
      <c r="M368"/>
      <c r="N368"/>
      <c r="O368"/>
      <c r="P368" s="30"/>
      <c r="Q368" s="30"/>
      <c r="R368" s="30"/>
      <c r="S368"/>
      <c r="T368"/>
      <c r="U368"/>
      <c r="V368"/>
      <c r="W368"/>
      <c r="X368"/>
    </row>
    <row r="369" spans="1:24" ht="12.75">
      <c r="A369" s="29"/>
      <c r="B369" s="29"/>
      <c r="C369" s="38"/>
      <c r="D369" s="38"/>
      <c r="E369" s="29"/>
      <c r="F369" s="30"/>
      <c r="G369" s="30"/>
      <c r="H369"/>
      <c r="I369"/>
      <c r="J369"/>
      <c r="K369"/>
      <c r="L369"/>
      <c r="M369"/>
      <c r="N369"/>
      <c r="O369"/>
      <c r="P369" s="30"/>
      <c r="Q369" s="30"/>
      <c r="R369" s="30"/>
      <c r="S369"/>
      <c r="T369"/>
      <c r="U369"/>
      <c r="V369"/>
      <c r="W369"/>
      <c r="X369"/>
    </row>
    <row r="370" spans="1:24" ht="12.75">
      <c r="A370" s="29"/>
      <c r="B370" s="29"/>
      <c r="C370" s="38"/>
      <c r="D370" s="38"/>
      <c r="E370" s="29"/>
      <c r="F370" s="30"/>
      <c r="G370" s="30"/>
      <c r="H370"/>
      <c r="I370"/>
      <c r="J370"/>
      <c r="K370"/>
      <c r="L370"/>
      <c r="M370"/>
      <c r="N370"/>
      <c r="O370"/>
      <c r="P370" s="30"/>
      <c r="Q370" s="30"/>
      <c r="R370" s="30"/>
      <c r="S370"/>
      <c r="T370"/>
      <c r="U370"/>
      <c r="V370"/>
      <c r="W370"/>
      <c r="X370"/>
    </row>
    <row r="371" spans="1:24" ht="12.75">
      <c r="A371" s="29"/>
      <c r="B371" s="29"/>
      <c r="C371" s="38"/>
      <c r="D371" s="38"/>
      <c r="E371" s="29"/>
      <c r="F371" s="30"/>
      <c r="G371" s="30"/>
      <c r="H371"/>
      <c r="I371"/>
      <c r="J371"/>
      <c r="K371"/>
      <c r="L371"/>
      <c r="M371"/>
      <c r="N371"/>
      <c r="O371"/>
      <c r="P371" s="30"/>
      <c r="Q371" s="30"/>
      <c r="R371" s="30"/>
      <c r="S371"/>
      <c r="T371"/>
      <c r="U371"/>
      <c r="V371"/>
      <c r="W371"/>
      <c r="X371"/>
    </row>
    <row r="372" spans="1:24" ht="12.75">
      <c r="A372" s="29"/>
      <c r="B372" s="29"/>
      <c r="C372" s="38"/>
      <c r="D372" s="38"/>
      <c r="E372" s="29"/>
      <c r="F372" s="30"/>
      <c r="G372" s="30"/>
      <c r="H372"/>
      <c r="I372"/>
      <c r="J372"/>
      <c r="K372"/>
      <c r="L372"/>
      <c r="M372"/>
      <c r="N372"/>
      <c r="O372"/>
      <c r="P372" s="30"/>
      <c r="Q372" s="30"/>
      <c r="R372" s="30"/>
      <c r="S372"/>
      <c r="T372"/>
      <c r="U372"/>
      <c r="V372"/>
      <c r="W372"/>
      <c r="X372"/>
    </row>
    <row r="373" spans="1:24" ht="12.75">
      <c r="A373" s="29"/>
      <c r="B373" s="29"/>
      <c r="C373" s="38"/>
      <c r="D373" s="38"/>
      <c r="E373" s="29"/>
      <c r="F373" s="30"/>
      <c r="G373" s="30"/>
      <c r="H373"/>
      <c r="I373"/>
      <c r="J373"/>
      <c r="K373"/>
      <c r="L373"/>
      <c r="M373"/>
      <c r="N373"/>
      <c r="O373"/>
      <c r="P373" s="30"/>
      <c r="Q373" s="30"/>
      <c r="R373" s="30"/>
      <c r="S373"/>
      <c r="T373"/>
      <c r="U373"/>
      <c r="V373"/>
      <c r="W373"/>
      <c r="X373"/>
    </row>
    <row r="374" spans="1:24" ht="12.75">
      <c r="A374" s="29"/>
      <c r="B374" s="29"/>
      <c r="C374" s="38"/>
      <c r="D374" s="38"/>
      <c r="E374" s="29"/>
      <c r="F374" s="30"/>
      <c r="G374" s="30"/>
      <c r="H374"/>
      <c r="I374"/>
      <c r="J374"/>
      <c r="K374"/>
      <c r="L374"/>
      <c r="M374"/>
      <c r="N374"/>
      <c r="O374"/>
      <c r="P374" s="30"/>
      <c r="Q374" s="30"/>
      <c r="R374" s="30"/>
      <c r="S374"/>
      <c r="T374"/>
      <c r="U374"/>
      <c r="V374"/>
      <c r="W374"/>
      <c r="X374"/>
    </row>
    <row r="375" spans="1:24" ht="12.75">
      <c r="A375" s="29"/>
      <c r="B375" s="29"/>
      <c r="C375" s="38"/>
      <c r="D375" s="38"/>
      <c r="E375" s="29"/>
      <c r="F375" s="30"/>
      <c r="G375" s="30"/>
      <c r="H375"/>
      <c r="I375"/>
      <c r="J375"/>
      <c r="K375"/>
      <c r="L375"/>
      <c r="M375"/>
      <c r="N375"/>
      <c r="O375"/>
      <c r="P375" s="30"/>
      <c r="Q375" s="30"/>
      <c r="R375" s="30"/>
      <c r="S375"/>
      <c r="T375"/>
      <c r="U375"/>
      <c r="V375"/>
      <c r="W375"/>
      <c r="X375"/>
    </row>
    <row r="376" spans="1:24" ht="12.75">
      <c r="A376" s="29"/>
      <c r="B376" s="29"/>
      <c r="C376" s="38"/>
      <c r="D376" s="38"/>
      <c r="E376" s="29"/>
      <c r="F376" s="30"/>
      <c r="G376" s="30"/>
      <c r="H376"/>
      <c r="I376"/>
      <c r="J376"/>
      <c r="K376"/>
      <c r="L376"/>
      <c r="M376"/>
      <c r="N376"/>
      <c r="O376"/>
      <c r="P376" s="30"/>
      <c r="Q376" s="30"/>
      <c r="R376" s="30"/>
      <c r="S376"/>
      <c r="T376"/>
      <c r="U376"/>
      <c r="V376"/>
      <c r="W376"/>
      <c r="X376"/>
    </row>
    <row r="377" spans="1:24" ht="12.75">
      <c r="A377" s="29"/>
      <c r="B377" s="29"/>
      <c r="C377" s="38"/>
      <c r="D377" s="38"/>
      <c r="E377" s="29"/>
      <c r="F377" s="30"/>
      <c r="G377" s="30"/>
      <c r="H377"/>
      <c r="I377"/>
      <c r="J377"/>
      <c r="K377"/>
      <c r="L377"/>
      <c r="M377"/>
      <c r="N377"/>
      <c r="O377"/>
      <c r="P377" s="30"/>
      <c r="Q377" s="30"/>
      <c r="R377" s="30"/>
      <c r="S377"/>
      <c r="T377"/>
      <c r="U377"/>
      <c r="V377"/>
      <c r="W377"/>
      <c r="X377"/>
    </row>
    <row r="378" spans="1:24" ht="12.75">
      <c r="A378" s="29"/>
      <c r="B378" s="29"/>
      <c r="C378" s="38"/>
      <c r="D378" s="38"/>
      <c r="E378" s="29"/>
      <c r="F378" s="30"/>
      <c r="G378" s="30"/>
      <c r="H378"/>
      <c r="I378"/>
      <c r="J378"/>
      <c r="K378"/>
      <c r="L378"/>
      <c r="M378"/>
      <c r="N378"/>
      <c r="O378"/>
      <c r="P378" s="30"/>
      <c r="Q378" s="30"/>
      <c r="R378" s="30"/>
      <c r="S378"/>
      <c r="T378"/>
      <c r="U378"/>
      <c r="V378"/>
      <c r="W378"/>
      <c r="X378"/>
    </row>
    <row r="379" spans="1:24" ht="12.75">
      <c r="A379" s="29"/>
      <c r="B379" s="29"/>
      <c r="C379" s="38"/>
      <c r="D379" s="38"/>
      <c r="E379" s="29"/>
      <c r="F379" s="30"/>
      <c r="G379" s="30"/>
      <c r="H379"/>
      <c r="I379"/>
      <c r="J379"/>
      <c r="K379"/>
      <c r="L379"/>
      <c r="M379"/>
      <c r="N379"/>
      <c r="O379"/>
      <c r="P379" s="30"/>
      <c r="Q379" s="30"/>
      <c r="R379" s="30"/>
      <c r="S379"/>
      <c r="T379"/>
      <c r="U379"/>
      <c r="V379"/>
      <c r="W379"/>
      <c r="X379"/>
    </row>
    <row r="380" spans="1:24" ht="12.75">
      <c r="A380" s="29"/>
      <c r="B380" s="29"/>
      <c r="C380" s="38"/>
      <c r="D380" s="38"/>
      <c r="E380" s="29"/>
      <c r="F380" s="30"/>
      <c r="G380" s="30"/>
      <c r="H380"/>
      <c r="I380"/>
      <c r="J380"/>
      <c r="K380"/>
      <c r="L380"/>
      <c r="M380"/>
      <c r="N380"/>
      <c r="O380"/>
      <c r="P380" s="30"/>
      <c r="Q380" s="30"/>
      <c r="R380" s="30"/>
      <c r="S380"/>
      <c r="T380"/>
      <c r="U380"/>
      <c r="V380"/>
      <c r="W380"/>
      <c r="X380"/>
    </row>
    <row r="381" spans="1:24" ht="12.75">
      <c r="A381" s="29"/>
      <c r="B381" s="29"/>
      <c r="C381" s="38"/>
      <c r="D381" s="38"/>
      <c r="E381" s="29"/>
      <c r="F381" s="30"/>
      <c r="G381" s="30"/>
      <c r="H381"/>
      <c r="I381"/>
      <c r="J381"/>
      <c r="K381"/>
      <c r="L381"/>
      <c r="M381"/>
      <c r="N381"/>
      <c r="O381"/>
      <c r="P381" s="30"/>
      <c r="Q381" s="30"/>
      <c r="R381" s="30"/>
      <c r="S381"/>
      <c r="T381"/>
      <c r="U381"/>
      <c r="V381"/>
      <c r="W381"/>
      <c r="X381"/>
    </row>
    <row r="382" spans="1:24" ht="12.75">
      <c r="A382" s="29"/>
      <c r="B382" s="29"/>
      <c r="C382" s="38"/>
      <c r="D382" s="38"/>
      <c r="E382" s="29"/>
      <c r="F382" s="30"/>
      <c r="G382" s="30"/>
      <c r="H382"/>
      <c r="I382"/>
      <c r="J382"/>
      <c r="K382"/>
      <c r="L382"/>
      <c r="M382"/>
      <c r="N382"/>
      <c r="O382"/>
      <c r="P382" s="30"/>
      <c r="Q382" s="30"/>
      <c r="R382" s="30"/>
      <c r="S382"/>
      <c r="T382"/>
      <c r="U382"/>
      <c r="V382"/>
      <c r="W382"/>
      <c r="X382"/>
    </row>
    <row r="383" spans="1:24" ht="12.75">
      <c r="A383" s="29"/>
      <c r="B383" s="29"/>
      <c r="C383" s="38"/>
      <c r="D383" s="38"/>
      <c r="E383" s="29"/>
      <c r="F383" s="30"/>
      <c r="G383" s="30"/>
      <c r="H383"/>
      <c r="I383"/>
      <c r="J383"/>
      <c r="K383"/>
      <c r="L383"/>
      <c r="M383"/>
      <c r="N383"/>
      <c r="O383"/>
      <c r="P383" s="30"/>
      <c r="Q383" s="30"/>
      <c r="R383" s="30"/>
      <c r="S383"/>
      <c r="T383"/>
      <c r="U383"/>
      <c r="V383"/>
      <c r="W383"/>
      <c r="X383"/>
    </row>
    <row r="384" spans="1:24" ht="12.75">
      <c r="A384" s="29"/>
      <c r="B384" s="29"/>
      <c r="C384" s="38"/>
      <c r="D384" s="38"/>
      <c r="E384" s="29"/>
      <c r="F384" s="30"/>
      <c r="G384" s="30"/>
      <c r="H384"/>
      <c r="I384"/>
      <c r="J384"/>
      <c r="K384"/>
      <c r="L384"/>
      <c r="M384"/>
      <c r="N384"/>
      <c r="O384"/>
      <c r="P384" s="30"/>
      <c r="Q384" s="30"/>
      <c r="R384" s="30"/>
      <c r="S384"/>
      <c r="T384"/>
      <c r="U384"/>
      <c r="V384"/>
      <c r="W384"/>
      <c r="X384"/>
    </row>
    <row r="385" spans="1:24" ht="12.75">
      <c r="A385" s="29"/>
      <c r="B385" s="29"/>
      <c r="C385" s="38"/>
      <c r="D385" s="38"/>
      <c r="E385" s="29"/>
      <c r="F385" s="30"/>
      <c r="G385" s="30"/>
      <c r="H385"/>
      <c r="I385"/>
      <c r="J385"/>
      <c r="K385"/>
      <c r="L385"/>
      <c r="M385"/>
      <c r="N385"/>
      <c r="O385"/>
      <c r="P385" s="30"/>
      <c r="Q385" s="30"/>
      <c r="R385" s="30"/>
      <c r="S385"/>
      <c r="T385"/>
      <c r="U385"/>
      <c r="V385"/>
      <c r="W385"/>
      <c r="X385"/>
    </row>
    <row r="386" spans="1:24" ht="12.75">
      <c r="A386" s="29"/>
      <c r="B386" s="29"/>
      <c r="C386" s="38"/>
      <c r="D386" s="38"/>
      <c r="E386" s="29"/>
      <c r="F386" s="30"/>
      <c r="G386" s="30"/>
      <c r="H386"/>
      <c r="I386"/>
      <c r="J386"/>
      <c r="K386"/>
      <c r="L386"/>
      <c r="M386"/>
      <c r="N386"/>
      <c r="O386"/>
      <c r="P386" s="30"/>
      <c r="Q386" s="30"/>
      <c r="R386" s="30"/>
      <c r="S386"/>
      <c r="T386"/>
      <c r="U386"/>
      <c r="V386"/>
      <c r="W386"/>
      <c r="X386"/>
    </row>
    <row r="387" spans="1:24" ht="12.75">
      <c r="A387" s="29"/>
      <c r="B387" s="29"/>
      <c r="C387" s="38"/>
      <c r="D387" s="38"/>
      <c r="E387" s="29"/>
      <c r="F387" s="30"/>
      <c r="G387" s="30"/>
      <c r="H387"/>
      <c r="I387"/>
      <c r="J387"/>
      <c r="K387"/>
      <c r="L387"/>
      <c r="M387"/>
      <c r="N387"/>
      <c r="O387"/>
      <c r="P387" s="30"/>
      <c r="Q387" s="30"/>
      <c r="R387" s="30"/>
      <c r="S387"/>
      <c r="T387"/>
      <c r="U387"/>
      <c r="V387"/>
      <c r="W387"/>
      <c r="X387"/>
    </row>
    <row r="388" spans="1:24" ht="12.75">
      <c r="A388" s="29"/>
      <c r="B388" s="29"/>
      <c r="C388" s="38"/>
      <c r="D388" s="38"/>
      <c r="E388" s="29"/>
      <c r="F388" s="30"/>
      <c r="G388" s="30"/>
      <c r="H388"/>
      <c r="I388"/>
      <c r="J388"/>
      <c r="K388"/>
      <c r="L388"/>
      <c r="M388"/>
      <c r="N388"/>
      <c r="O388"/>
      <c r="P388" s="30"/>
      <c r="Q388" s="30"/>
      <c r="R388" s="30"/>
      <c r="S388"/>
      <c r="T388"/>
      <c r="U388"/>
      <c r="V388"/>
      <c r="W388"/>
      <c r="X388"/>
    </row>
    <row r="389" spans="1:24" ht="12.75">
      <c r="A389" s="29"/>
      <c r="B389" s="29"/>
      <c r="C389" s="38"/>
      <c r="D389" s="38"/>
      <c r="E389" s="29"/>
      <c r="F389" s="30"/>
      <c r="G389" s="30"/>
      <c r="H389"/>
      <c r="I389"/>
      <c r="J389"/>
      <c r="K389"/>
      <c r="L389"/>
      <c r="M389"/>
      <c r="N389"/>
      <c r="O389"/>
      <c r="P389" s="30"/>
      <c r="Q389" s="30"/>
      <c r="R389" s="30"/>
      <c r="S389"/>
      <c r="T389"/>
      <c r="U389"/>
      <c r="V389"/>
      <c r="W389"/>
      <c r="X389"/>
    </row>
    <row r="390" spans="1:24" ht="12.75">
      <c r="A390" s="29"/>
      <c r="B390" s="29"/>
      <c r="C390" s="38"/>
      <c r="D390" s="38"/>
      <c r="E390" s="29"/>
      <c r="F390" s="30"/>
      <c r="G390" s="30"/>
      <c r="H390"/>
      <c r="I390"/>
      <c r="J390"/>
      <c r="K390"/>
      <c r="L390"/>
      <c r="M390"/>
      <c r="N390"/>
      <c r="O390"/>
      <c r="P390" s="30"/>
      <c r="Q390" s="30"/>
      <c r="R390" s="30"/>
      <c r="S390"/>
      <c r="T390"/>
      <c r="U390"/>
      <c r="V390"/>
      <c r="W390"/>
      <c r="X390"/>
    </row>
    <row r="391" spans="1:24" ht="12.75">
      <c r="A391" s="29"/>
      <c r="B391" s="29"/>
      <c r="C391" s="38"/>
      <c r="D391" s="38"/>
      <c r="E391" s="29"/>
      <c r="F391" s="30"/>
      <c r="G391" s="30"/>
      <c r="H391"/>
      <c r="I391"/>
      <c r="J391"/>
      <c r="K391"/>
      <c r="L391"/>
      <c r="M391"/>
      <c r="N391"/>
      <c r="O391"/>
      <c r="P391" s="30"/>
      <c r="Q391" s="30"/>
      <c r="R391" s="30"/>
      <c r="S391"/>
      <c r="T391"/>
      <c r="U391"/>
      <c r="V391"/>
      <c r="W391"/>
      <c r="X391"/>
    </row>
    <row r="392" spans="1:24" ht="12.75">
      <c r="A392" s="29"/>
      <c r="B392" s="29"/>
      <c r="C392" s="38"/>
      <c r="D392" s="38"/>
      <c r="E392" s="29"/>
      <c r="F392" s="30"/>
      <c r="G392" s="30"/>
      <c r="H392"/>
      <c r="I392"/>
      <c r="J392"/>
      <c r="K392"/>
      <c r="L392"/>
      <c r="M392"/>
      <c r="N392"/>
      <c r="O392"/>
      <c r="P392" s="30"/>
      <c r="Q392" s="30"/>
      <c r="R392" s="30"/>
      <c r="S392"/>
      <c r="T392"/>
      <c r="U392"/>
      <c r="V392"/>
      <c r="W392"/>
      <c r="X392"/>
    </row>
    <row r="393" spans="1:24" ht="12.75">
      <c r="A393" s="29"/>
      <c r="B393" s="29"/>
      <c r="C393" s="38"/>
      <c r="D393" s="38"/>
      <c r="E393" s="29"/>
      <c r="F393" s="30"/>
      <c r="G393" s="30"/>
      <c r="H393"/>
      <c r="I393"/>
      <c r="J393"/>
      <c r="K393"/>
      <c r="L393"/>
      <c r="M393"/>
      <c r="N393"/>
      <c r="O393"/>
      <c r="P393" s="30"/>
      <c r="Q393" s="30"/>
      <c r="R393" s="30"/>
      <c r="S393"/>
      <c r="T393"/>
      <c r="U393"/>
      <c r="V393"/>
      <c r="W393"/>
      <c r="X393"/>
    </row>
    <row r="394" spans="1:24" ht="12.75">
      <c r="A394" s="29"/>
      <c r="B394" s="29"/>
      <c r="C394" s="38"/>
      <c r="D394" s="38"/>
      <c r="E394" s="29"/>
      <c r="F394" s="30"/>
      <c r="G394" s="30"/>
      <c r="H394"/>
      <c r="I394"/>
      <c r="J394"/>
      <c r="K394"/>
      <c r="L394"/>
      <c r="M394"/>
      <c r="N394"/>
      <c r="O394"/>
      <c r="P394" s="30"/>
      <c r="Q394" s="30"/>
      <c r="R394" s="30"/>
      <c r="S394"/>
      <c r="T394"/>
      <c r="U394"/>
      <c r="V394"/>
      <c r="W394"/>
      <c r="X394"/>
    </row>
    <row r="395" spans="1:24" ht="12.75">
      <c r="A395" s="29"/>
      <c r="B395" s="29"/>
      <c r="C395" s="38"/>
      <c r="D395" s="38"/>
      <c r="E395" s="29"/>
      <c r="F395" s="30"/>
      <c r="G395" s="30"/>
      <c r="H395"/>
      <c r="I395"/>
      <c r="J395"/>
      <c r="K395"/>
      <c r="L395"/>
      <c r="M395"/>
      <c r="N395"/>
      <c r="O395"/>
      <c r="P395" s="30"/>
      <c r="Q395" s="30"/>
      <c r="R395" s="30"/>
      <c r="S395"/>
      <c r="T395"/>
      <c r="U395"/>
      <c r="V395"/>
      <c r="W395"/>
      <c r="X395"/>
    </row>
    <row r="396" spans="1:24" ht="12.75">
      <c r="A396" s="29"/>
      <c r="B396" s="29"/>
      <c r="C396" s="38"/>
      <c r="D396" s="38"/>
      <c r="E396" s="29"/>
      <c r="F396" s="30"/>
      <c r="G396" s="30"/>
      <c r="H396"/>
      <c r="I396"/>
      <c r="J396"/>
      <c r="K396"/>
      <c r="L396"/>
      <c r="M396"/>
      <c r="N396"/>
      <c r="O396"/>
      <c r="P396" s="30"/>
      <c r="Q396" s="30"/>
      <c r="R396" s="30"/>
      <c r="S396"/>
      <c r="T396"/>
      <c r="U396"/>
      <c r="V396"/>
      <c r="W396"/>
      <c r="X396"/>
    </row>
    <row r="397" spans="1:24" ht="12.75">
      <c r="A397" s="29"/>
      <c r="B397" s="29"/>
      <c r="C397" s="38"/>
      <c r="D397" s="38"/>
      <c r="E397" s="29"/>
      <c r="F397" s="30"/>
      <c r="G397" s="30"/>
      <c r="H397"/>
      <c r="I397"/>
      <c r="J397"/>
      <c r="K397"/>
      <c r="L397"/>
      <c r="M397"/>
      <c r="N397"/>
      <c r="O397"/>
      <c r="P397" s="30"/>
      <c r="Q397" s="30"/>
      <c r="R397" s="30"/>
      <c r="S397"/>
      <c r="T397"/>
      <c r="U397"/>
      <c r="V397"/>
      <c r="W397"/>
      <c r="X397"/>
    </row>
    <row r="398" spans="1:24" ht="12.75">
      <c r="A398" s="29"/>
      <c r="B398" s="29"/>
      <c r="C398" s="38"/>
      <c r="D398" s="38"/>
      <c r="E398" s="29"/>
      <c r="F398" s="30"/>
      <c r="G398" s="30"/>
      <c r="H398"/>
      <c r="I398"/>
      <c r="J398"/>
      <c r="K398"/>
      <c r="L398"/>
      <c r="M398"/>
      <c r="N398"/>
      <c r="O398"/>
      <c r="P398" s="30"/>
      <c r="Q398" s="30"/>
      <c r="R398" s="30"/>
      <c r="S398"/>
      <c r="T398"/>
      <c r="U398"/>
      <c r="V398"/>
      <c r="W398"/>
      <c r="X398"/>
    </row>
    <row r="399" spans="1:24" ht="12.75">
      <c r="A399" s="29"/>
      <c r="B399" s="29"/>
      <c r="C399" s="38"/>
      <c r="D399" s="38"/>
      <c r="E399" s="29"/>
      <c r="F399" s="30"/>
      <c r="G399" s="30"/>
      <c r="H399"/>
      <c r="I399"/>
      <c r="J399"/>
      <c r="K399"/>
      <c r="L399"/>
      <c r="M399"/>
      <c r="N399"/>
      <c r="O399"/>
      <c r="P399" s="30"/>
      <c r="Q399" s="30"/>
      <c r="R399" s="30"/>
      <c r="S399"/>
      <c r="T399"/>
      <c r="U399"/>
      <c r="V399"/>
      <c r="W399"/>
      <c r="X399"/>
    </row>
    <row r="400" spans="1:24" ht="12.75">
      <c r="A400" s="29"/>
      <c r="B400" s="29"/>
      <c r="C400" s="38"/>
      <c r="D400" s="38"/>
      <c r="E400" s="29"/>
      <c r="F400" s="30"/>
      <c r="G400" s="30"/>
      <c r="H400"/>
      <c r="I400"/>
      <c r="J400"/>
      <c r="K400"/>
      <c r="L400"/>
      <c r="M400"/>
      <c r="N400"/>
      <c r="O400"/>
      <c r="P400" s="30"/>
      <c r="Q400" s="30"/>
      <c r="R400" s="30"/>
      <c r="S400"/>
      <c r="T400"/>
      <c r="U400"/>
      <c r="V400"/>
      <c r="W400"/>
      <c r="X400"/>
    </row>
    <row r="401" spans="1:24" ht="12.75">
      <c r="A401" s="29"/>
      <c r="B401" s="29"/>
      <c r="C401" s="38"/>
      <c r="D401" s="38"/>
      <c r="E401" s="29"/>
      <c r="F401" s="30"/>
      <c r="G401" s="30"/>
      <c r="H401"/>
      <c r="I401"/>
      <c r="J401"/>
      <c r="K401"/>
      <c r="L401"/>
      <c r="M401"/>
      <c r="N401"/>
      <c r="O401"/>
      <c r="P401" s="30"/>
      <c r="Q401" s="30"/>
      <c r="R401" s="30"/>
      <c r="S401"/>
      <c r="T401"/>
      <c r="U401"/>
      <c r="V401"/>
      <c r="W401"/>
      <c r="X401"/>
    </row>
    <row r="402" spans="1:24" ht="12.75">
      <c r="A402" s="29"/>
      <c r="B402" s="29"/>
      <c r="C402" s="38"/>
      <c r="D402" s="38"/>
      <c r="E402" s="29"/>
      <c r="F402" s="30"/>
      <c r="G402" s="30"/>
      <c r="H402"/>
      <c r="I402"/>
      <c r="J402"/>
      <c r="K402"/>
      <c r="L402"/>
      <c r="M402"/>
      <c r="N402"/>
      <c r="O402"/>
      <c r="P402" s="30"/>
      <c r="Q402" s="30"/>
      <c r="R402" s="30"/>
      <c r="S402"/>
      <c r="T402"/>
      <c r="U402"/>
      <c r="V402"/>
      <c r="W402"/>
      <c r="X402"/>
    </row>
    <row r="403" spans="1:24" ht="12.75">
      <c r="A403" s="29"/>
      <c r="B403" s="29"/>
      <c r="C403" s="38"/>
      <c r="D403" s="38"/>
      <c r="E403" s="29"/>
      <c r="F403" s="30"/>
      <c r="G403" s="30"/>
      <c r="H403"/>
      <c r="I403"/>
      <c r="J403"/>
      <c r="K403"/>
      <c r="L403"/>
      <c r="M403"/>
      <c r="N403"/>
      <c r="O403"/>
      <c r="P403" s="30"/>
      <c r="Q403" s="30"/>
      <c r="R403" s="30"/>
      <c r="S403"/>
      <c r="T403"/>
      <c r="U403"/>
      <c r="V403"/>
      <c r="W403"/>
      <c r="X403"/>
    </row>
    <row r="404" spans="1:24" ht="12.75">
      <c r="A404" s="29"/>
      <c r="B404" s="29"/>
      <c r="C404" s="38"/>
      <c r="D404" s="38"/>
      <c r="E404" s="29"/>
      <c r="F404" s="30"/>
      <c r="G404" s="30"/>
      <c r="H404"/>
      <c r="I404"/>
      <c r="J404"/>
      <c r="K404"/>
      <c r="L404"/>
      <c r="M404"/>
      <c r="N404"/>
      <c r="O404"/>
      <c r="P404" s="30"/>
      <c r="Q404" s="30"/>
      <c r="R404" s="30"/>
      <c r="S404"/>
      <c r="T404"/>
      <c r="U404"/>
      <c r="V404"/>
      <c r="W404"/>
      <c r="X404"/>
    </row>
    <row r="405" spans="1:24" ht="12.75">
      <c r="A405" s="29"/>
      <c r="B405" s="29"/>
      <c r="C405" s="38"/>
      <c r="D405" s="38"/>
      <c r="E405" s="29"/>
      <c r="F405" s="30"/>
      <c r="G405" s="30"/>
      <c r="H405"/>
      <c r="I405"/>
      <c r="J405"/>
      <c r="K405"/>
      <c r="L405"/>
      <c r="M405"/>
      <c r="N405"/>
      <c r="O405"/>
      <c r="P405" s="30"/>
      <c r="Q405" s="30"/>
      <c r="R405" s="30"/>
      <c r="S405"/>
      <c r="T405"/>
      <c r="U405"/>
      <c r="V405"/>
      <c r="W405"/>
      <c r="X405"/>
    </row>
    <row r="406" spans="1:24" ht="12.75">
      <c r="A406" s="29"/>
      <c r="B406" s="29"/>
      <c r="C406" s="38"/>
      <c r="D406" s="38"/>
      <c r="E406" s="29"/>
      <c r="F406" s="30"/>
      <c r="G406" s="30"/>
      <c r="H406"/>
      <c r="I406"/>
      <c r="J406"/>
      <c r="K406"/>
      <c r="L406"/>
      <c r="M406"/>
      <c r="N406"/>
      <c r="O406"/>
      <c r="P406" s="30"/>
      <c r="Q406" s="30"/>
      <c r="R406" s="30"/>
      <c r="S406"/>
      <c r="T406"/>
      <c r="U406"/>
      <c r="V406"/>
      <c r="W406"/>
      <c r="X406"/>
    </row>
    <row r="407" spans="1:24" ht="12.75">
      <c r="A407" s="29"/>
      <c r="B407" s="29"/>
      <c r="C407" s="38"/>
      <c r="D407" s="38"/>
      <c r="E407" s="29"/>
      <c r="F407" s="30"/>
      <c r="G407" s="30"/>
      <c r="H407"/>
      <c r="I407"/>
      <c r="J407"/>
      <c r="K407"/>
      <c r="L407"/>
      <c r="M407"/>
      <c r="N407"/>
      <c r="O407"/>
      <c r="P407" s="30"/>
      <c r="Q407" s="30"/>
      <c r="R407" s="30"/>
      <c r="S407"/>
      <c r="T407"/>
      <c r="U407"/>
      <c r="V407"/>
      <c r="W407"/>
      <c r="X407"/>
    </row>
    <row r="408" spans="1:24" ht="12.75">
      <c r="A408" s="29"/>
      <c r="B408" s="29"/>
      <c r="C408" s="38"/>
      <c r="D408" s="38"/>
      <c r="E408" s="29"/>
      <c r="F408" s="30"/>
      <c r="G408" s="30"/>
      <c r="H408"/>
      <c r="I408"/>
      <c r="J408"/>
      <c r="K408"/>
      <c r="L408"/>
      <c r="M408"/>
      <c r="N408"/>
      <c r="O408"/>
      <c r="P408" s="30"/>
      <c r="Q408" s="30"/>
      <c r="R408" s="30"/>
      <c r="S408"/>
      <c r="T408"/>
      <c r="U408"/>
      <c r="V408"/>
      <c r="W408"/>
      <c r="X408"/>
    </row>
    <row r="409" spans="1:24" ht="12.75">
      <c r="A409" s="29"/>
      <c r="B409" s="29"/>
      <c r="C409" s="38"/>
      <c r="D409" s="38"/>
      <c r="E409" s="29"/>
      <c r="F409" s="30"/>
      <c r="G409" s="30"/>
      <c r="H409"/>
      <c r="I409"/>
      <c r="J409"/>
      <c r="K409"/>
      <c r="L409"/>
      <c r="M409"/>
      <c r="N409"/>
      <c r="O409"/>
      <c r="P409" s="30"/>
      <c r="Q409" s="30"/>
      <c r="R409" s="30"/>
      <c r="S409"/>
      <c r="T409"/>
      <c r="U409"/>
      <c r="V409"/>
      <c r="W409"/>
      <c r="X409"/>
    </row>
    <row r="410" spans="1:24" ht="12.75">
      <c r="A410" s="29"/>
      <c r="B410" s="29"/>
      <c r="C410" s="38"/>
      <c r="D410" s="38"/>
      <c r="E410" s="29"/>
      <c r="F410" s="30"/>
      <c r="G410" s="30"/>
      <c r="H410"/>
      <c r="I410"/>
      <c r="J410"/>
      <c r="K410"/>
      <c r="L410"/>
      <c r="M410"/>
      <c r="N410"/>
      <c r="O410"/>
      <c r="P410" s="30"/>
      <c r="Q410" s="30"/>
      <c r="R410" s="30"/>
      <c r="S410"/>
      <c r="T410"/>
      <c r="U410"/>
      <c r="V410"/>
      <c r="W410"/>
      <c r="X410"/>
    </row>
    <row r="411" spans="1:24" ht="12.75">
      <c r="A411" s="29"/>
      <c r="B411" s="29"/>
      <c r="C411" s="38"/>
      <c r="D411" s="38"/>
      <c r="E411" s="29"/>
      <c r="F411" s="30"/>
      <c r="G411" s="30"/>
      <c r="H411"/>
      <c r="I411"/>
      <c r="J411"/>
      <c r="K411"/>
      <c r="L411"/>
      <c r="M411"/>
      <c r="N411"/>
      <c r="O411"/>
      <c r="P411" s="30"/>
      <c r="Q411" s="30"/>
      <c r="R411" s="30"/>
      <c r="S411"/>
      <c r="T411"/>
      <c r="U411"/>
      <c r="V411"/>
      <c r="W411"/>
      <c r="X411"/>
    </row>
    <row r="412" spans="1:24" ht="12.75">
      <c r="A412" s="29"/>
      <c r="B412" s="29"/>
      <c r="C412" s="38"/>
      <c r="D412" s="38"/>
      <c r="E412" s="29"/>
      <c r="F412" s="30"/>
      <c r="G412" s="30"/>
      <c r="H412"/>
      <c r="I412"/>
      <c r="J412"/>
      <c r="K412"/>
      <c r="L412"/>
      <c r="M412"/>
      <c r="N412"/>
      <c r="O412"/>
      <c r="P412" s="30"/>
      <c r="Q412" s="30"/>
      <c r="R412" s="30"/>
      <c r="S412"/>
      <c r="T412"/>
      <c r="U412"/>
      <c r="V412"/>
      <c r="W412"/>
      <c r="X412"/>
    </row>
    <row r="413" spans="1:24" ht="12.75">
      <c r="A413" s="29"/>
      <c r="B413" s="29"/>
      <c r="C413" s="38"/>
      <c r="D413" s="38"/>
      <c r="E413" s="29"/>
      <c r="F413" s="30"/>
      <c r="G413" s="30"/>
      <c r="H413"/>
      <c r="I413"/>
      <c r="J413"/>
      <c r="K413"/>
      <c r="L413"/>
      <c r="M413"/>
      <c r="N413"/>
      <c r="O413"/>
      <c r="P413" s="30"/>
      <c r="Q413" s="30"/>
      <c r="R413" s="30"/>
      <c r="S413"/>
      <c r="T413"/>
      <c r="U413"/>
      <c r="V413"/>
      <c r="W413"/>
      <c r="X413"/>
    </row>
    <row r="414" spans="1:24" ht="12.75">
      <c r="A414" s="29"/>
      <c r="B414" s="29"/>
      <c r="C414" s="38"/>
      <c r="D414" s="38"/>
      <c r="E414" s="29"/>
      <c r="F414" s="30"/>
      <c r="G414" s="30"/>
      <c r="H414"/>
      <c r="I414"/>
      <c r="J414"/>
      <c r="K414"/>
      <c r="L414"/>
      <c r="M414"/>
      <c r="N414"/>
      <c r="O414"/>
      <c r="P414" s="30"/>
      <c r="Q414" s="30"/>
      <c r="R414" s="30"/>
      <c r="S414"/>
      <c r="T414"/>
      <c r="U414"/>
      <c r="V414"/>
      <c r="W414"/>
      <c r="X414"/>
    </row>
    <row r="415" spans="1:24" ht="12.75">
      <c r="A415" s="29"/>
      <c r="B415" s="29"/>
      <c r="C415" s="38"/>
      <c r="D415" s="38"/>
      <c r="E415" s="29"/>
      <c r="F415" s="30"/>
      <c r="G415" s="30"/>
      <c r="H415"/>
      <c r="I415"/>
      <c r="J415"/>
      <c r="K415"/>
      <c r="L415"/>
      <c r="M415"/>
      <c r="N415"/>
      <c r="O415"/>
      <c r="P415" s="30"/>
      <c r="Q415" s="30"/>
      <c r="R415" s="30"/>
      <c r="S415"/>
      <c r="T415"/>
      <c r="U415"/>
      <c r="V415"/>
      <c r="W415"/>
      <c r="X415"/>
    </row>
    <row r="416" spans="1:24" ht="12.75">
      <c r="A416" s="29"/>
      <c r="B416" s="29"/>
      <c r="C416" s="38"/>
      <c r="D416" s="38"/>
      <c r="E416" s="29"/>
      <c r="F416" s="30"/>
      <c r="G416" s="30"/>
      <c r="H416"/>
      <c r="I416"/>
      <c r="J416"/>
      <c r="K416"/>
      <c r="L416"/>
      <c r="M416"/>
      <c r="N416"/>
      <c r="O416"/>
      <c r="P416" s="30"/>
      <c r="Q416" s="30"/>
      <c r="R416" s="30"/>
      <c r="S416"/>
      <c r="T416"/>
      <c r="U416"/>
      <c r="V416"/>
      <c r="W416"/>
      <c r="X416"/>
    </row>
    <row r="417" spans="1:24" ht="12.75">
      <c r="A417" s="29"/>
      <c r="B417" s="29"/>
      <c r="C417" s="38"/>
      <c r="D417" s="38"/>
      <c r="E417" s="29"/>
      <c r="F417" s="30"/>
      <c r="G417" s="30"/>
      <c r="H417"/>
      <c r="I417"/>
      <c r="J417"/>
      <c r="K417"/>
      <c r="L417"/>
      <c r="M417"/>
      <c r="N417"/>
      <c r="O417"/>
      <c r="P417" s="30"/>
      <c r="Q417" s="30"/>
      <c r="R417" s="30"/>
      <c r="S417"/>
      <c r="T417"/>
      <c r="U417"/>
      <c r="V417"/>
      <c r="W417"/>
      <c r="X417"/>
    </row>
    <row r="418" spans="1:24" ht="12.75">
      <c r="A418" s="29"/>
      <c r="B418" s="29"/>
      <c r="C418" s="38"/>
      <c r="D418" s="38"/>
      <c r="E418" s="29"/>
      <c r="F418" s="30"/>
      <c r="G418" s="30"/>
      <c r="H418"/>
      <c r="I418"/>
      <c r="J418"/>
      <c r="K418"/>
      <c r="L418"/>
      <c r="M418"/>
      <c r="N418"/>
      <c r="O418"/>
      <c r="P418" s="30"/>
      <c r="Q418" s="30"/>
      <c r="R418" s="30"/>
      <c r="S418"/>
      <c r="T418"/>
      <c r="U418"/>
      <c r="V418"/>
      <c r="W418"/>
      <c r="X418"/>
    </row>
    <row r="419" spans="1:24" ht="12.75">
      <c r="A419" s="29"/>
      <c r="B419" s="29"/>
      <c r="C419" s="38"/>
      <c r="D419" s="38"/>
      <c r="E419" s="29"/>
      <c r="F419" s="30"/>
      <c r="G419" s="30"/>
      <c r="H419"/>
      <c r="I419"/>
      <c r="J419"/>
      <c r="K419"/>
      <c r="L419"/>
      <c r="M419"/>
      <c r="N419"/>
      <c r="O419"/>
      <c r="P419" s="30"/>
      <c r="Q419" s="30"/>
      <c r="R419" s="30"/>
      <c r="S419"/>
      <c r="T419"/>
      <c r="U419"/>
      <c r="V419"/>
      <c r="W419"/>
      <c r="X419"/>
    </row>
    <row r="420" spans="1:24" ht="12.75">
      <c r="A420" s="29"/>
      <c r="B420" s="29"/>
      <c r="C420" s="38"/>
      <c r="D420" s="38"/>
      <c r="E420" s="29"/>
      <c r="F420" s="30"/>
      <c r="G420" s="30"/>
      <c r="H420"/>
      <c r="I420"/>
      <c r="J420"/>
      <c r="K420"/>
      <c r="L420"/>
      <c r="M420"/>
      <c r="N420"/>
      <c r="O420"/>
      <c r="P420" s="30"/>
      <c r="Q420" s="30"/>
      <c r="R420" s="30"/>
      <c r="S420"/>
      <c r="T420"/>
      <c r="U420"/>
      <c r="V420"/>
      <c r="W420"/>
      <c r="X420"/>
    </row>
    <row r="421" spans="1:24" ht="12.75">
      <c r="A421" s="29"/>
      <c r="B421" s="29"/>
      <c r="C421" s="38"/>
      <c r="D421" s="38"/>
      <c r="E421" s="29"/>
      <c r="F421" s="30"/>
      <c r="G421" s="30"/>
      <c r="H421"/>
      <c r="I421"/>
      <c r="J421"/>
      <c r="K421"/>
      <c r="L421"/>
      <c r="M421"/>
      <c r="N421"/>
      <c r="O421"/>
      <c r="P421" s="30"/>
      <c r="Q421" s="30"/>
      <c r="R421" s="30"/>
      <c r="S421"/>
      <c r="T421"/>
      <c r="U421"/>
      <c r="V421"/>
      <c r="W421"/>
      <c r="X421"/>
    </row>
    <row r="422" spans="1:24" ht="12.75">
      <c r="A422" s="29"/>
      <c r="B422" s="29"/>
      <c r="C422" s="38"/>
      <c r="D422" s="38"/>
      <c r="E422" s="29"/>
      <c r="F422" s="30"/>
      <c r="G422" s="30"/>
      <c r="H422"/>
      <c r="I422"/>
      <c r="J422"/>
      <c r="K422"/>
      <c r="L422"/>
      <c r="M422"/>
      <c r="N422"/>
      <c r="O422"/>
      <c r="P422" s="30"/>
      <c r="Q422" s="30"/>
      <c r="R422" s="30"/>
      <c r="S422"/>
      <c r="T422"/>
      <c r="U422"/>
      <c r="V422"/>
      <c r="W422"/>
      <c r="X422"/>
    </row>
    <row r="423" spans="1:24" ht="12.75">
      <c r="A423" s="29"/>
      <c r="B423" s="29"/>
      <c r="C423" s="38"/>
      <c r="D423" s="38"/>
      <c r="E423" s="29"/>
      <c r="F423" s="30"/>
      <c r="G423" s="30"/>
      <c r="H423"/>
      <c r="I423"/>
      <c r="J423"/>
      <c r="K423"/>
      <c r="L423"/>
      <c r="M423"/>
      <c r="N423"/>
      <c r="O423"/>
      <c r="P423" s="30"/>
      <c r="Q423" s="30"/>
      <c r="R423" s="30"/>
      <c r="S423"/>
      <c r="T423"/>
      <c r="U423"/>
      <c r="V423"/>
      <c r="W423"/>
      <c r="X423"/>
    </row>
    <row r="424" spans="1:24" ht="12.75">
      <c r="A424" s="29"/>
      <c r="B424" s="29"/>
      <c r="C424" s="38"/>
      <c r="D424" s="38"/>
      <c r="E424" s="29"/>
      <c r="F424" s="30"/>
      <c r="G424" s="30"/>
      <c r="H424"/>
      <c r="I424"/>
      <c r="J424"/>
      <c r="K424"/>
      <c r="L424"/>
      <c r="M424"/>
      <c r="N424"/>
      <c r="O424"/>
      <c r="P424" s="30"/>
      <c r="Q424" s="30"/>
      <c r="R424" s="30"/>
      <c r="S424"/>
      <c r="T424"/>
      <c r="U424"/>
      <c r="V424"/>
      <c r="W424"/>
      <c r="X424"/>
    </row>
    <row r="425" spans="1:24" ht="12.75">
      <c r="A425" s="29"/>
      <c r="B425" s="29"/>
      <c r="C425" s="38"/>
      <c r="D425" s="38"/>
      <c r="E425" s="29"/>
      <c r="F425" s="30"/>
      <c r="G425" s="30"/>
      <c r="H425"/>
      <c r="I425"/>
      <c r="J425"/>
      <c r="K425"/>
      <c r="L425"/>
      <c r="M425"/>
      <c r="N425"/>
      <c r="O425"/>
      <c r="P425" s="30"/>
      <c r="Q425" s="30"/>
      <c r="R425" s="30"/>
      <c r="S425"/>
      <c r="T425"/>
      <c r="U425"/>
      <c r="V425"/>
      <c r="W425"/>
      <c r="X425"/>
    </row>
    <row r="426" spans="1:24" ht="12.75">
      <c r="A426" s="29"/>
      <c r="B426" s="29"/>
      <c r="C426" s="38"/>
      <c r="D426" s="38"/>
      <c r="E426" s="29"/>
      <c r="F426" s="30"/>
      <c r="G426" s="30"/>
      <c r="H426"/>
      <c r="I426"/>
      <c r="J426"/>
      <c r="K426"/>
      <c r="L426"/>
      <c r="M426"/>
      <c r="N426"/>
      <c r="O426"/>
      <c r="P426" s="30"/>
      <c r="Q426" s="30"/>
      <c r="R426" s="30"/>
      <c r="S426"/>
      <c r="T426"/>
      <c r="U426"/>
      <c r="V426"/>
      <c r="W426"/>
      <c r="X426"/>
    </row>
    <row r="427" spans="1:24" ht="12.75">
      <c r="A427" s="29"/>
      <c r="B427" s="29"/>
      <c r="C427" s="38"/>
      <c r="D427" s="38"/>
      <c r="E427" s="29"/>
      <c r="F427" s="30"/>
      <c r="G427" s="30"/>
      <c r="H427"/>
      <c r="I427"/>
      <c r="J427"/>
      <c r="K427"/>
      <c r="L427"/>
      <c r="M427"/>
      <c r="N427"/>
      <c r="O427"/>
      <c r="P427" s="30"/>
      <c r="Q427" s="30"/>
      <c r="R427" s="30"/>
      <c r="S427"/>
      <c r="T427"/>
      <c r="U427"/>
      <c r="V427"/>
      <c r="W427"/>
      <c r="X427"/>
    </row>
    <row r="428" spans="1:24" ht="12.75">
      <c r="A428" s="29"/>
      <c r="B428" s="29"/>
      <c r="C428" s="38"/>
      <c r="D428" s="38"/>
      <c r="E428" s="29"/>
      <c r="F428" s="30"/>
      <c r="G428" s="30"/>
      <c r="H428"/>
      <c r="I428"/>
      <c r="J428"/>
      <c r="K428"/>
      <c r="L428"/>
      <c r="M428"/>
      <c r="N428"/>
      <c r="O428"/>
      <c r="P428" s="30"/>
      <c r="Q428" s="30"/>
      <c r="R428" s="30"/>
      <c r="S428"/>
      <c r="T428"/>
      <c r="U428"/>
      <c r="V428"/>
      <c r="W428"/>
      <c r="X428"/>
    </row>
    <row r="429" spans="1:24" ht="12.75">
      <c r="A429" s="29"/>
      <c r="B429" s="29"/>
      <c r="C429" s="38"/>
      <c r="D429" s="38"/>
      <c r="E429" s="29"/>
      <c r="F429" s="30"/>
      <c r="G429" s="30"/>
      <c r="H429"/>
      <c r="I429"/>
      <c r="J429"/>
      <c r="K429"/>
      <c r="L429"/>
      <c r="M429"/>
      <c r="N429"/>
      <c r="O429"/>
      <c r="P429" s="30"/>
      <c r="Q429" s="30"/>
      <c r="R429" s="30"/>
      <c r="S429"/>
      <c r="T429"/>
      <c r="U429"/>
      <c r="V429"/>
      <c r="W429"/>
      <c r="X429"/>
    </row>
    <row r="430" spans="1:24" ht="12.75">
      <c r="A430" s="29"/>
      <c r="B430" s="29"/>
      <c r="C430" s="38"/>
      <c r="D430" s="38"/>
      <c r="E430" s="29"/>
      <c r="F430" s="30"/>
      <c r="G430" s="30"/>
      <c r="H430"/>
      <c r="I430"/>
      <c r="J430"/>
      <c r="K430"/>
      <c r="L430"/>
      <c r="M430"/>
      <c r="N430"/>
      <c r="O430"/>
      <c r="P430" s="30"/>
      <c r="Q430" s="30"/>
      <c r="R430" s="30"/>
      <c r="S430"/>
      <c r="T430"/>
      <c r="U430"/>
      <c r="V430"/>
      <c r="W430"/>
      <c r="X430"/>
    </row>
    <row r="431" spans="1:24" ht="12.75">
      <c r="A431" s="29"/>
      <c r="B431" s="29"/>
      <c r="C431" s="38"/>
      <c r="D431" s="38"/>
      <c r="E431" s="29"/>
      <c r="F431" s="30"/>
      <c r="G431" s="30"/>
      <c r="H431"/>
      <c r="I431"/>
      <c r="J431"/>
      <c r="K431"/>
      <c r="L431"/>
      <c r="M431"/>
      <c r="N431"/>
      <c r="O431"/>
      <c r="P431" s="30"/>
      <c r="Q431" s="30"/>
      <c r="R431" s="30"/>
      <c r="S431"/>
      <c r="T431"/>
      <c r="U431"/>
      <c r="V431"/>
      <c r="W431"/>
      <c r="X431"/>
    </row>
    <row r="432" spans="1:24" ht="12.75">
      <c r="A432" s="29"/>
      <c r="B432" s="29"/>
      <c r="C432" s="38"/>
      <c r="D432" s="38"/>
      <c r="E432" s="29"/>
      <c r="F432" s="30"/>
      <c r="G432" s="30"/>
      <c r="H432"/>
      <c r="I432"/>
      <c r="J432"/>
      <c r="K432"/>
      <c r="L432"/>
      <c r="M432"/>
      <c r="N432"/>
      <c r="O432"/>
      <c r="P432" s="30"/>
      <c r="Q432" s="30"/>
      <c r="R432" s="30"/>
      <c r="S432"/>
      <c r="T432"/>
      <c r="U432"/>
      <c r="V432"/>
      <c r="W432"/>
      <c r="X432"/>
    </row>
    <row r="433" spans="1:24" ht="12.75">
      <c r="A433" s="29"/>
      <c r="B433" s="29"/>
      <c r="C433" s="38"/>
      <c r="D433" s="38"/>
      <c r="E433" s="29"/>
      <c r="F433" s="30"/>
      <c r="G433" s="30"/>
      <c r="H433"/>
      <c r="I433"/>
      <c r="J433"/>
      <c r="K433"/>
      <c r="L433"/>
      <c r="M433"/>
      <c r="N433"/>
      <c r="O433"/>
      <c r="P433" s="30"/>
      <c r="Q433" s="30"/>
      <c r="R433" s="30"/>
      <c r="S433"/>
      <c r="T433"/>
      <c r="U433"/>
      <c r="V433"/>
      <c r="W433"/>
      <c r="X433"/>
    </row>
    <row r="434" spans="1:24" ht="12.75">
      <c r="A434" s="29"/>
      <c r="B434" s="29"/>
      <c r="C434" s="38"/>
      <c r="D434" s="38"/>
      <c r="E434" s="29"/>
      <c r="F434" s="30"/>
      <c r="G434" s="30"/>
      <c r="H434"/>
      <c r="I434"/>
      <c r="J434"/>
      <c r="K434"/>
      <c r="L434"/>
      <c r="M434"/>
      <c r="N434"/>
      <c r="O434"/>
      <c r="P434" s="30"/>
      <c r="Q434" s="30"/>
      <c r="R434" s="30"/>
      <c r="S434"/>
      <c r="T434"/>
      <c r="U434"/>
      <c r="V434"/>
      <c r="W434"/>
      <c r="X434"/>
    </row>
    <row r="435" spans="1:24" ht="12.75">
      <c r="A435" s="29"/>
      <c r="B435" s="29"/>
      <c r="C435" s="38"/>
      <c r="D435" s="38"/>
      <c r="E435" s="29"/>
      <c r="F435" s="30"/>
      <c r="G435" s="30"/>
      <c r="H435"/>
      <c r="I435"/>
      <c r="J435"/>
      <c r="K435"/>
      <c r="L435"/>
      <c r="M435"/>
      <c r="N435"/>
      <c r="O435"/>
      <c r="P435" s="30"/>
      <c r="Q435" s="30"/>
      <c r="R435" s="30"/>
      <c r="S435"/>
      <c r="T435"/>
      <c r="U435"/>
      <c r="V435"/>
      <c r="W435"/>
      <c r="X435"/>
    </row>
    <row r="436" spans="1:24" ht="12.75">
      <c r="A436" s="29"/>
      <c r="B436" s="29"/>
      <c r="C436" s="38"/>
      <c r="D436" s="38"/>
      <c r="E436" s="29"/>
      <c r="F436" s="30"/>
      <c r="G436" s="30"/>
      <c r="H436"/>
      <c r="I436"/>
      <c r="J436"/>
      <c r="K436"/>
      <c r="L436"/>
      <c r="M436"/>
      <c r="N436"/>
      <c r="O436"/>
      <c r="P436" s="30"/>
      <c r="Q436" s="30"/>
      <c r="R436" s="30"/>
      <c r="S436"/>
      <c r="T436"/>
      <c r="U436"/>
      <c r="V436"/>
      <c r="W436"/>
      <c r="X436"/>
    </row>
    <row r="437" spans="1:24" ht="12.75">
      <c r="A437" s="29"/>
      <c r="B437" s="29"/>
      <c r="C437" s="38"/>
      <c r="D437" s="38"/>
      <c r="E437" s="29"/>
      <c r="F437" s="30"/>
      <c r="G437" s="30"/>
      <c r="H437"/>
      <c r="I437"/>
      <c r="J437"/>
      <c r="K437"/>
      <c r="L437"/>
      <c r="M437"/>
      <c r="N437"/>
      <c r="O437"/>
      <c r="P437" s="30"/>
      <c r="Q437" s="30"/>
      <c r="R437" s="30"/>
      <c r="S437"/>
      <c r="T437"/>
      <c r="U437"/>
      <c r="V437"/>
      <c r="W437"/>
      <c r="X437"/>
    </row>
    <row r="438" spans="1:24" ht="12.75">
      <c r="A438" s="29"/>
      <c r="B438" s="29"/>
      <c r="C438" s="38"/>
      <c r="D438" s="38"/>
      <c r="E438" s="29"/>
      <c r="F438" s="30"/>
      <c r="G438" s="30"/>
      <c r="H438"/>
      <c r="I438"/>
      <c r="J438"/>
      <c r="K438"/>
      <c r="L438"/>
      <c r="M438"/>
      <c r="N438"/>
      <c r="O438"/>
      <c r="P438" s="30"/>
      <c r="Q438" s="30"/>
      <c r="R438" s="30"/>
      <c r="S438"/>
      <c r="T438"/>
      <c r="U438"/>
      <c r="V438"/>
      <c r="W438"/>
      <c r="X438"/>
    </row>
    <row r="439" spans="1:24" ht="12.75">
      <c r="A439" s="29"/>
      <c r="B439" s="29"/>
      <c r="C439" s="38"/>
      <c r="D439" s="38"/>
      <c r="E439" s="29"/>
      <c r="F439" s="30"/>
      <c r="G439" s="30"/>
      <c r="H439"/>
      <c r="I439"/>
      <c r="J439"/>
      <c r="K439"/>
      <c r="L439"/>
      <c r="M439"/>
      <c r="N439"/>
      <c r="O439"/>
      <c r="P439" s="30"/>
      <c r="Q439" s="30"/>
      <c r="R439" s="30"/>
      <c r="S439"/>
      <c r="T439"/>
      <c r="U439"/>
      <c r="V439"/>
      <c r="W439"/>
      <c r="X439"/>
    </row>
    <row r="440" spans="1:24" ht="12.75">
      <c r="A440" s="29"/>
      <c r="B440" s="29"/>
      <c r="C440" s="38"/>
      <c r="D440" s="38"/>
      <c r="E440" s="29"/>
      <c r="F440" s="30"/>
      <c r="G440" s="30"/>
      <c r="H440"/>
      <c r="I440"/>
      <c r="J440"/>
      <c r="K440"/>
      <c r="L440"/>
      <c r="M440"/>
      <c r="N440"/>
      <c r="O440"/>
      <c r="P440" s="30"/>
      <c r="Q440" s="30"/>
      <c r="R440" s="30"/>
      <c r="S440"/>
      <c r="T440"/>
      <c r="U440"/>
      <c r="V440"/>
      <c r="W440"/>
      <c r="X440"/>
    </row>
    <row r="441" spans="1:24" ht="12.75">
      <c r="A441" s="29"/>
      <c r="B441" s="29"/>
      <c r="C441" s="38"/>
      <c r="D441" s="38"/>
      <c r="E441" s="29"/>
      <c r="F441" s="30"/>
      <c r="G441" s="30"/>
      <c r="H441"/>
      <c r="I441"/>
      <c r="J441"/>
      <c r="K441"/>
      <c r="L441"/>
      <c r="M441"/>
      <c r="N441"/>
      <c r="O441"/>
      <c r="P441" s="30"/>
      <c r="Q441" s="30"/>
      <c r="R441" s="30"/>
      <c r="S441"/>
      <c r="T441"/>
      <c r="U441"/>
      <c r="V441"/>
      <c r="W441"/>
      <c r="X441"/>
    </row>
    <row r="442" spans="1:24" ht="12.75">
      <c r="A442" s="29"/>
      <c r="B442" s="29"/>
      <c r="C442" s="38"/>
      <c r="D442" s="38"/>
      <c r="E442" s="29"/>
      <c r="F442" s="30"/>
      <c r="G442" s="30"/>
      <c r="H442"/>
      <c r="I442"/>
      <c r="J442"/>
      <c r="K442"/>
      <c r="L442"/>
      <c r="M442"/>
      <c r="N442"/>
      <c r="O442"/>
      <c r="P442" s="30"/>
      <c r="Q442" s="30"/>
      <c r="R442" s="30"/>
      <c r="S442"/>
      <c r="T442"/>
      <c r="U442"/>
      <c r="V442"/>
      <c r="W442"/>
      <c r="X442"/>
    </row>
    <row r="443" spans="1:24" ht="12.75">
      <c r="A443" s="29"/>
      <c r="B443" s="29"/>
      <c r="C443" s="38"/>
      <c r="D443" s="38"/>
      <c r="E443" s="29"/>
      <c r="F443" s="30"/>
      <c r="G443" s="30"/>
      <c r="H443"/>
      <c r="I443"/>
      <c r="J443"/>
      <c r="K443"/>
      <c r="L443"/>
      <c r="M443"/>
      <c r="N443"/>
      <c r="O443"/>
      <c r="P443" s="30"/>
      <c r="Q443" s="30"/>
      <c r="R443" s="30"/>
      <c r="S443"/>
      <c r="T443"/>
      <c r="U443"/>
      <c r="V443"/>
      <c r="W443"/>
      <c r="X443"/>
    </row>
    <row r="444" spans="1:24" ht="12.75">
      <c r="A444" s="29"/>
      <c r="B444" s="29"/>
      <c r="C444" s="38"/>
      <c r="D444" s="38"/>
      <c r="E444" s="29"/>
      <c r="F444" s="30"/>
      <c r="G444" s="30"/>
      <c r="H444"/>
      <c r="I444"/>
      <c r="J444"/>
      <c r="K444"/>
      <c r="L444"/>
      <c r="M444"/>
      <c r="N444"/>
      <c r="O444"/>
      <c r="P444" s="30"/>
      <c r="Q444" s="30"/>
      <c r="R444" s="30"/>
      <c r="S444"/>
      <c r="T444"/>
      <c r="U444"/>
      <c r="V444"/>
      <c r="W444"/>
      <c r="X444"/>
    </row>
    <row r="445" spans="1:24" ht="12.75">
      <c r="A445" s="29"/>
      <c r="B445" s="29"/>
      <c r="C445" s="38"/>
      <c r="D445" s="38"/>
      <c r="E445" s="29"/>
      <c r="F445" s="30"/>
      <c r="G445" s="30"/>
      <c r="H445"/>
      <c r="I445"/>
      <c r="J445"/>
      <c r="K445"/>
      <c r="L445"/>
      <c r="M445"/>
      <c r="N445"/>
      <c r="O445"/>
      <c r="P445" s="30"/>
      <c r="Q445" s="30"/>
      <c r="R445" s="30"/>
      <c r="S445"/>
      <c r="T445"/>
      <c r="U445"/>
      <c r="V445"/>
      <c r="W445"/>
      <c r="X445"/>
    </row>
    <row r="446" spans="1:24" ht="12.75">
      <c r="A446" s="29"/>
      <c r="B446" s="29"/>
      <c r="C446" s="38"/>
      <c r="D446" s="38"/>
      <c r="E446" s="29"/>
      <c r="F446" s="30"/>
      <c r="G446" s="30"/>
      <c r="H446"/>
      <c r="I446"/>
      <c r="J446"/>
      <c r="K446"/>
      <c r="L446"/>
      <c r="M446"/>
      <c r="N446"/>
      <c r="O446"/>
      <c r="P446" s="30"/>
      <c r="Q446" s="30"/>
      <c r="R446" s="30"/>
      <c r="S446"/>
      <c r="T446"/>
      <c r="U446"/>
      <c r="V446"/>
      <c r="W446"/>
      <c r="X446"/>
    </row>
    <row r="447" spans="1:24" ht="12.75">
      <c r="A447" s="29"/>
      <c r="B447" s="29"/>
      <c r="C447" s="38"/>
      <c r="D447" s="38"/>
      <c r="E447" s="29"/>
      <c r="F447" s="30"/>
      <c r="G447" s="30"/>
      <c r="H447"/>
      <c r="I447"/>
      <c r="J447"/>
      <c r="K447"/>
      <c r="L447"/>
      <c r="M447"/>
      <c r="N447"/>
      <c r="O447"/>
      <c r="P447" s="30"/>
      <c r="Q447" s="30"/>
      <c r="R447" s="30"/>
      <c r="S447"/>
      <c r="T447"/>
      <c r="U447"/>
      <c r="V447"/>
      <c r="W447"/>
      <c r="X447"/>
    </row>
    <row r="448" spans="1:24" ht="12.75">
      <c r="A448" s="29"/>
      <c r="B448" s="29"/>
      <c r="C448" s="38"/>
      <c r="D448" s="38"/>
      <c r="E448" s="29"/>
      <c r="F448" s="30"/>
      <c r="G448" s="30"/>
      <c r="H448"/>
      <c r="I448"/>
      <c r="J448"/>
      <c r="K448"/>
      <c r="L448"/>
      <c r="M448"/>
      <c r="N448"/>
      <c r="O448"/>
      <c r="P448" s="30"/>
      <c r="Q448" s="30"/>
      <c r="R448" s="30"/>
      <c r="S448"/>
      <c r="T448"/>
      <c r="U448"/>
      <c r="V448"/>
      <c r="W448"/>
      <c r="X448"/>
    </row>
    <row r="449" spans="1:24" ht="12.75">
      <c r="A449" s="29"/>
      <c r="B449" s="29"/>
      <c r="C449" s="38"/>
      <c r="D449" s="38"/>
      <c r="E449" s="29"/>
      <c r="F449" s="30"/>
      <c r="G449" s="30"/>
      <c r="H449"/>
      <c r="I449"/>
      <c r="J449"/>
      <c r="K449"/>
      <c r="L449"/>
      <c r="M449"/>
      <c r="N449"/>
      <c r="O449"/>
      <c r="P449" s="30"/>
      <c r="Q449" s="30"/>
      <c r="R449" s="30"/>
      <c r="S449"/>
      <c r="T449"/>
      <c r="U449"/>
      <c r="V449"/>
      <c r="W449"/>
      <c r="X449"/>
    </row>
    <row r="450" spans="1:24" ht="12.75">
      <c r="A450" s="29"/>
      <c r="B450" s="29"/>
      <c r="C450" s="38"/>
      <c r="D450" s="38"/>
      <c r="E450" s="29"/>
      <c r="F450" s="30"/>
      <c r="G450" s="30"/>
      <c r="H450"/>
      <c r="I450"/>
      <c r="J450"/>
      <c r="K450"/>
      <c r="L450"/>
      <c r="M450"/>
      <c r="N450"/>
      <c r="O450"/>
      <c r="P450" s="30"/>
      <c r="Q450" s="30"/>
      <c r="R450" s="30"/>
      <c r="S450"/>
      <c r="T450"/>
      <c r="U450"/>
      <c r="V450"/>
      <c r="W450"/>
      <c r="X450"/>
    </row>
    <row r="451" spans="1:24" ht="12.75">
      <c r="A451" s="29"/>
      <c r="B451" s="29"/>
      <c r="C451" s="38"/>
      <c r="D451" s="38"/>
      <c r="E451" s="29"/>
      <c r="F451" s="30"/>
      <c r="G451" s="30"/>
      <c r="H451"/>
      <c r="I451"/>
      <c r="J451"/>
      <c r="K451"/>
      <c r="L451"/>
      <c r="M451"/>
      <c r="N451"/>
      <c r="O451"/>
      <c r="P451" s="30"/>
      <c r="Q451" s="30"/>
      <c r="R451" s="30"/>
      <c r="S451"/>
      <c r="T451"/>
      <c r="U451"/>
      <c r="V451"/>
      <c r="W451"/>
      <c r="X451"/>
    </row>
    <row r="452" spans="1:24" ht="12.75">
      <c r="A452" s="29"/>
      <c r="B452" s="29"/>
      <c r="C452" s="38"/>
      <c r="D452" s="38"/>
      <c r="E452" s="29"/>
      <c r="F452" s="30"/>
      <c r="G452" s="30"/>
      <c r="H452"/>
      <c r="I452"/>
      <c r="J452"/>
      <c r="K452"/>
      <c r="L452"/>
      <c r="M452"/>
      <c r="N452"/>
      <c r="O452"/>
      <c r="P452" s="30"/>
      <c r="Q452" s="30"/>
      <c r="R452" s="30"/>
      <c r="S452"/>
      <c r="T452"/>
      <c r="U452"/>
      <c r="V452"/>
      <c r="W452"/>
      <c r="X452"/>
    </row>
    <row r="453" spans="1:24" ht="12.75">
      <c r="A453" s="29"/>
      <c r="B453" s="29"/>
      <c r="C453" s="38"/>
      <c r="D453" s="38"/>
      <c r="E453" s="29"/>
      <c r="F453" s="30"/>
      <c r="G453" s="30"/>
      <c r="H453"/>
      <c r="I453"/>
      <c r="J453"/>
      <c r="K453"/>
      <c r="L453"/>
      <c r="M453"/>
      <c r="N453"/>
      <c r="O453"/>
      <c r="P453" s="30"/>
      <c r="Q453" s="30"/>
      <c r="R453" s="30"/>
      <c r="S453"/>
      <c r="T453"/>
      <c r="U453"/>
      <c r="V453"/>
      <c r="W453"/>
      <c r="X453"/>
    </row>
    <row r="454" spans="1:24" ht="12.75">
      <c r="A454" s="29"/>
      <c r="B454" s="29"/>
      <c r="C454" s="38"/>
      <c r="D454" s="38"/>
      <c r="E454" s="29"/>
      <c r="F454" s="30"/>
      <c r="G454" s="30"/>
      <c r="H454"/>
      <c r="I454"/>
      <c r="J454"/>
      <c r="K454"/>
      <c r="L454"/>
      <c r="M454"/>
      <c r="N454"/>
      <c r="O454"/>
      <c r="P454" s="30"/>
      <c r="Q454" s="30"/>
      <c r="R454" s="30"/>
      <c r="S454"/>
      <c r="T454"/>
      <c r="U454"/>
      <c r="V454"/>
      <c r="W454"/>
      <c r="X454"/>
    </row>
    <row r="455" spans="1:24" ht="12.75">
      <c r="A455" s="29"/>
      <c r="B455" s="29"/>
      <c r="C455" s="38"/>
      <c r="D455" s="38"/>
      <c r="E455" s="29"/>
      <c r="F455" s="30"/>
      <c r="G455" s="30"/>
      <c r="H455"/>
      <c r="I455"/>
      <c r="J455"/>
      <c r="K455"/>
      <c r="L455"/>
      <c r="M455"/>
      <c r="N455"/>
      <c r="O455"/>
      <c r="P455" s="30"/>
      <c r="Q455" s="30"/>
      <c r="R455" s="30"/>
      <c r="S455"/>
      <c r="T455"/>
      <c r="U455"/>
      <c r="V455"/>
      <c r="W455"/>
      <c r="X455"/>
    </row>
    <row r="456" spans="1:24" ht="12.75">
      <c r="A456" s="29"/>
      <c r="B456" s="29"/>
      <c r="C456" s="38"/>
      <c r="D456" s="38"/>
      <c r="E456" s="29"/>
      <c r="F456" s="30"/>
      <c r="G456" s="30"/>
      <c r="H456"/>
      <c r="I456"/>
      <c r="J456"/>
      <c r="K456"/>
      <c r="L456"/>
      <c r="M456"/>
      <c r="N456"/>
      <c r="O456"/>
      <c r="P456" s="30"/>
      <c r="Q456" s="30"/>
      <c r="R456" s="30"/>
      <c r="S456"/>
      <c r="T456"/>
      <c r="U456"/>
      <c r="V456"/>
      <c r="W456"/>
      <c r="X456"/>
    </row>
    <row r="457" spans="1:24" ht="12.75">
      <c r="A457" s="29"/>
      <c r="B457" s="29"/>
      <c r="C457" s="38"/>
      <c r="D457" s="38"/>
      <c r="E457" s="29"/>
      <c r="F457" s="30"/>
      <c r="G457" s="30"/>
      <c r="H457"/>
      <c r="I457"/>
      <c r="J457"/>
      <c r="K457"/>
      <c r="L457"/>
      <c r="M457"/>
      <c r="N457"/>
      <c r="O457"/>
      <c r="P457" s="30"/>
      <c r="Q457" s="30"/>
      <c r="R457" s="30"/>
      <c r="S457"/>
      <c r="T457"/>
      <c r="U457"/>
      <c r="V457"/>
      <c r="W457"/>
      <c r="X457"/>
    </row>
    <row r="458" spans="1:24" ht="12.75">
      <c r="A458" s="29"/>
      <c r="B458" s="29"/>
      <c r="C458" s="38"/>
      <c r="D458" s="38"/>
      <c r="E458" s="29"/>
      <c r="F458" s="30"/>
      <c r="G458" s="30"/>
      <c r="H458"/>
      <c r="I458"/>
      <c r="J458"/>
      <c r="K458"/>
      <c r="L458"/>
      <c r="M458"/>
      <c r="N458"/>
      <c r="O458"/>
      <c r="P458" s="30"/>
      <c r="Q458" s="30"/>
      <c r="R458" s="30"/>
      <c r="S458"/>
      <c r="T458"/>
      <c r="U458"/>
      <c r="V458"/>
      <c r="W458"/>
      <c r="X458"/>
    </row>
    <row r="459" spans="1:24" ht="12.75">
      <c r="A459" s="29"/>
      <c r="B459" s="29"/>
      <c r="C459" s="38"/>
      <c r="D459" s="38"/>
      <c r="E459" s="29"/>
      <c r="F459" s="30"/>
      <c r="G459" s="30"/>
      <c r="H459"/>
      <c r="I459"/>
      <c r="J459"/>
      <c r="K459"/>
      <c r="L459"/>
      <c r="M459"/>
      <c r="N459"/>
      <c r="O459"/>
      <c r="P459" s="30"/>
      <c r="Q459" s="30"/>
      <c r="R459" s="30"/>
      <c r="S459"/>
      <c r="T459"/>
      <c r="U459"/>
      <c r="V459"/>
      <c r="W459"/>
      <c r="X459"/>
    </row>
    <row r="460" spans="1:24" ht="12.75">
      <c r="A460" s="29"/>
      <c r="B460" s="29"/>
      <c r="C460" s="38"/>
      <c r="D460" s="38"/>
      <c r="E460" s="29"/>
      <c r="F460" s="30"/>
      <c r="G460" s="30"/>
      <c r="H460"/>
      <c r="I460"/>
      <c r="J460"/>
      <c r="K460"/>
      <c r="L460"/>
      <c r="M460"/>
      <c r="N460"/>
      <c r="O460"/>
      <c r="P460" s="30"/>
      <c r="Q460" s="30"/>
      <c r="R460" s="30"/>
      <c r="S460"/>
      <c r="T460"/>
      <c r="U460"/>
      <c r="V460"/>
      <c r="W460"/>
      <c r="X460"/>
    </row>
    <row r="461" spans="1:24" ht="12.75">
      <c r="A461" s="29"/>
      <c r="B461" s="29"/>
      <c r="C461" s="38"/>
      <c r="D461" s="38"/>
      <c r="E461" s="29"/>
      <c r="F461" s="30"/>
      <c r="G461" s="30"/>
      <c r="H461"/>
      <c r="I461"/>
      <c r="J461"/>
      <c r="K461"/>
      <c r="L461"/>
      <c r="M461"/>
      <c r="N461"/>
      <c r="O461"/>
      <c r="P461" s="30"/>
      <c r="Q461" s="30"/>
      <c r="R461" s="30"/>
      <c r="S461"/>
      <c r="T461"/>
      <c r="U461"/>
      <c r="V461"/>
      <c r="W461"/>
      <c r="X461"/>
    </row>
    <row r="462" spans="1:24" ht="12.75">
      <c r="A462" s="29"/>
      <c r="B462" s="29"/>
      <c r="C462" s="38"/>
      <c r="D462" s="38"/>
      <c r="E462" s="29"/>
      <c r="F462" s="30"/>
      <c r="G462" s="30"/>
      <c r="H462"/>
      <c r="I462"/>
      <c r="J462"/>
      <c r="K462"/>
      <c r="L462"/>
      <c r="M462"/>
      <c r="N462"/>
      <c r="O462"/>
      <c r="P462" s="30"/>
      <c r="Q462" s="30"/>
      <c r="R462" s="30"/>
      <c r="S462"/>
      <c r="T462"/>
      <c r="U462"/>
      <c r="V462"/>
      <c r="W462"/>
      <c r="X462"/>
    </row>
    <row r="463" spans="1:24" ht="12.75">
      <c r="A463" s="29"/>
      <c r="B463" s="29"/>
      <c r="C463" s="38"/>
      <c r="D463" s="38"/>
      <c r="E463" s="29"/>
      <c r="F463" s="30"/>
      <c r="G463" s="30"/>
      <c r="H463"/>
      <c r="I463"/>
      <c r="J463"/>
      <c r="K463"/>
      <c r="L463"/>
      <c r="M463"/>
      <c r="N463"/>
      <c r="O463"/>
      <c r="P463" s="30"/>
      <c r="Q463" s="30"/>
      <c r="R463" s="30"/>
      <c r="S463"/>
      <c r="T463"/>
      <c r="U463"/>
      <c r="V463"/>
      <c r="W463"/>
      <c r="X463"/>
    </row>
    <row r="464" spans="1:24" ht="12.75">
      <c r="A464" s="29"/>
      <c r="B464" s="29"/>
      <c r="C464" s="38"/>
      <c r="D464" s="38"/>
      <c r="E464" s="29"/>
      <c r="F464" s="30"/>
      <c r="G464" s="30"/>
      <c r="H464"/>
      <c r="I464"/>
      <c r="J464"/>
      <c r="K464"/>
      <c r="L464"/>
      <c r="M464"/>
      <c r="N464"/>
      <c r="O464"/>
      <c r="P464" s="30"/>
      <c r="Q464" s="30"/>
      <c r="R464" s="30"/>
      <c r="S464"/>
      <c r="T464"/>
      <c r="U464"/>
      <c r="V464"/>
      <c r="W464"/>
      <c r="X464"/>
    </row>
    <row r="465" spans="1:24" ht="12.75">
      <c r="A465" s="29"/>
      <c r="B465" s="29"/>
      <c r="C465" s="38"/>
      <c r="D465" s="38"/>
      <c r="E465" s="29"/>
      <c r="F465" s="30"/>
      <c r="G465" s="30"/>
      <c r="H465"/>
      <c r="I465"/>
      <c r="J465"/>
      <c r="K465"/>
      <c r="L465"/>
      <c r="M465"/>
      <c r="N465"/>
      <c r="O465"/>
      <c r="P465" s="30"/>
      <c r="Q465" s="30"/>
      <c r="R465" s="30"/>
      <c r="S465"/>
      <c r="T465"/>
      <c r="U465"/>
      <c r="V465"/>
      <c r="W465"/>
      <c r="X465"/>
    </row>
    <row r="466" spans="1:24" ht="12.75">
      <c r="A466" s="29"/>
      <c r="B466" s="29"/>
      <c r="C466" s="38"/>
      <c r="D466" s="38"/>
      <c r="E466" s="29"/>
      <c r="F466" s="30"/>
      <c r="G466" s="30"/>
      <c r="H466"/>
      <c r="I466"/>
      <c r="J466"/>
      <c r="K466"/>
      <c r="L466"/>
      <c r="M466"/>
      <c r="N466"/>
      <c r="O466"/>
      <c r="P466" s="30"/>
      <c r="Q466" s="30"/>
      <c r="R466" s="30"/>
      <c r="S466"/>
      <c r="T466"/>
      <c r="U466"/>
      <c r="V466"/>
      <c r="W466"/>
      <c r="X466"/>
    </row>
    <row r="467" spans="1:24" ht="12.75">
      <c r="A467" s="29"/>
      <c r="B467" s="29"/>
      <c r="C467" s="38"/>
      <c r="D467" s="38"/>
      <c r="E467" s="29"/>
      <c r="F467" s="30"/>
      <c r="G467" s="30"/>
      <c r="H467"/>
      <c r="I467"/>
      <c r="J467"/>
      <c r="K467"/>
      <c r="L467"/>
      <c r="M467"/>
      <c r="N467"/>
      <c r="O467"/>
      <c r="P467" s="30"/>
      <c r="Q467" s="30"/>
      <c r="R467" s="30"/>
      <c r="S467"/>
      <c r="T467"/>
      <c r="U467"/>
      <c r="V467"/>
      <c r="W467"/>
      <c r="X467"/>
    </row>
    <row r="468" spans="1:24" ht="12.75">
      <c r="A468" s="29"/>
      <c r="B468" s="29"/>
      <c r="C468" s="38"/>
      <c r="D468" s="38"/>
      <c r="E468" s="29"/>
      <c r="F468" s="30"/>
      <c r="G468" s="30"/>
      <c r="H468"/>
      <c r="I468"/>
      <c r="J468"/>
      <c r="K468"/>
      <c r="L468"/>
      <c r="M468"/>
      <c r="N468"/>
      <c r="O468"/>
      <c r="P468" s="30"/>
      <c r="Q468" s="30"/>
      <c r="R468" s="30"/>
      <c r="S468"/>
      <c r="T468"/>
      <c r="U468"/>
      <c r="V468"/>
      <c r="W468"/>
      <c r="X468"/>
    </row>
    <row r="469" spans="1:24" ht="12.75">
      <c r="A469" s="29"/>
      <c r="B469" s="29"/>
      <c r="C469" s="38"/>
      <c r="D469" s="38"/>
      <c r="E469" s="29"/>
      <c r="F469" s="30"/>
      <c r="G469" s="30"/>
      <c r="H469"/>
      <c r="I469"/>
      <c r="J469"/>
      <c r="K469"/>
      <c r="L469"/>
      <c r="M469"/>
      <c r="N469"/>
      <c r="O469"/>
      <c r="P469" s="30"/>
      <c r="Q469" s="30"/>
      <c r="R469" s="30"/>
      <c r="S469"/>
      <c r="T469"/>
      <c r="U469"/>
      <c r="V469"/>
      <c r="W469"/>
      <c r="X469"/>
    </row>
    <row r="470" spans="1:24" ht="12.75">
      <c r="A470" s="29"/>
      <c r="B470" s="29"/>
      <c r="C470" s="38"/>
      <c r="D470" s="38"/>
      <c r="E470" s="29"/>
      <c r="F470" s="30"/>
      <c r="G470" s="30"/>
      <c r="H470"/>
      <c r="I470"/>
      <c r="J470"/>
      <c r="K470"/>
      <c r="L470"/>
      <c r="M470"/>
      <c r="N470"/>
      <c r="O470"/>
      <c r="P470" s="30"/>
      <c r="Q470" s="30"/>
      <c r="R470" s="30"/>
      <c r="S470"/>
      <c r="T470"/>
      <c r="U470"/>
      <c r="V470"/>
      <c r="W470"/>
      <c r="X470"/>
    </row>
    <row r="471" spans="1:24" ht="12.75">
      <c r="A471" s="29"/>
      <c r="B471" s="29"/>
      <c r="C471" s="38"/>
      <c r="D471" s="38"/>
      <c r="E471" s="29"/>
      <c r="F471" s="30"/>
      <c r="G471" s="30"/>
      <c r="H471"/>
      <c r="I471"/>
      <c r="J471"/>
      <c r="K471"/>
      <c r="L471"/>
      <c r="M471"/>
      <c r="N471"/>
      <c r="O471"/>
      <c r="P471" s="30"/>
      <c r="Q471" s="30"/>
      <c r="R471" s="30"/>
      <c r="S471"/>
      <c r="T471"/>
      <c r="U471"/>
      <c r="V471"/>
      <c r="W471"/>
      <c r="X471"/>
    </row>
    <row r="472" spans="1:24" ht="12.75">
      <c r="A472" s="29"/>
      <c r="B472" s="29"/>
      <c r="C472" s="38"/>
      <c r="D472" s="38"/>
      <c r="E472" s="29"/>
      <c r="F472" s="30"/>
      <c r="G472" s="30"/>
      <c r="H472"/>
      <c r="I472"/>
      <c r="J472"/>
      <c r="K472"/>
      <c r="L472"/>
      <c r="M472"/>
      <c r="N472"/>
      <c r="O472"/>
      <c r="P472" s="30"/>
      <c r="Q472" s="30"/>
      <c r="R472" s="30"/>
      <c r="S472"/>
      <c r="T472"/>
      <c r="U472"/>
      <c r="V472"/>
      <c r="W472"/>
      <c r="X472"/>
    </row>
    <row r="473" spans="1:24" ht="12.75">
      <c r="A473" s="29"/>
      <c r="B473" s="29"/>
      <c r="C473" s="38"/>
      <c r="D473" s="38"/>
      <c r="E473" s="29"/>
      <c r="F473" s="30"/>
      <c r="G473" s="30"/>
      <c r="H473"/>
      <c r="I473"/>
      <c r="J473"/>
      <c r="K473"/>
      <c r="L473"/>
      <c r="M473"/>
      <c r="N473"/>
      <c r="O473"/>
      <c r="P473" s="30"/>
      <c r="Q473" s="30"/>
      <c r="R473" s="30"/>
      <c r="S473"/>
      <c r="T473"/>
      <c r="U473"/>
      <c r="V473"/>
      <c r="W473"/>
      <c r="X473"/>
    </row>
    <row r="474" spans="1:24" ht="12.75">
      <c r="A474" s="29"/>
      <c r="B474" s="29"/>
      <c r="C474" s="38"/>
      <c r="D474" s="38"/>
      <c r="E474" s="29"/>
      <c r="F474" s="30"/>
      <c r="G474" s="30"/>
      <c r="H474"/>
      <c r="I474"/>
      <c r="J474"/>
      <c r="K474"/>
      <c r="L474"/>
      <c r="M474"/>
      <c r="N474"/>
      <c r="O474"/>
      <c r="P474" s="30"/>
      <c r="Q474" s="30"/>
      <c r="R474" s="30"/>
      <c r="S474"/>
      <c r="T474"/>
      <c r="U474"/>
      <c r="V474"/>
      <c r="W474"/>
      <c r="X474"/>
    </row>
    <row r="475" spans="1:24" ht="12.75">
      <c r="A475" s="29"/>
      <c r="B475" s="29"/>
      <c r="C475" s="38"/>
      <c r="D475" s="38"/>
      <c r="E475" s="29"/>
      <c r="F475" s="30"/>
      <c r="G475" s="30"/>
      <c r="H475"/>
      <c r="I475"/>
      <c r="J475"/>
      <c r="K475"/>
      <c r="L475"/>
      <c r="M475"/>
      <c r="N475"/>
      <c r="O475"/>
      <c r="P475" s="30"/>
      <c r="Q475" s="30"/>
      <c r="R475" s="30"/>
      <c r="S475"/>
      <c r="T475"/>
      <c r="U475"/>
      <c r="V475"/>
      <c r="W475"/>
      <c r="X475"/>
    </row>
    <row r="476" spans="1:24" ht="12.75">
      <c r="A476" s="29"/>
      <c r="B476" s="29"/>
      <c r="C476" s="38"/>
      <c r="D476" s="38"/>
      <c r="E476" s="29"/>
      <c r="F476" s="30"/>
      <c r="G476" s="30"/>
      <c r="H476"/>
      <c r="I476"/>
      <c r="J476"/>
      <c r="K476"/>
      <c r="L476"/>
      <c r="M476"/>
      <c r="N476"/>
      <c r="O476"/>
      <c r="P476" s="30"/>
      <c r="Q476" s="30"/>
      <c r="R476" s="30"/>
      <c r="S476"/>
      <c r="T476"/>
      <c r="U476"/>
      <c r="V476"/>
      <c r="W476"/>
      <c r="X476"/>
    </row>
    <row r="477" spans="1:24" ht="12.75">
      <c r="A477" s="29"/>
      <c r="B477" s="29"/>
      <c r="C477" s="38"/>
      <c r="D477" s="38"/>
      <c r="E477" s="29"/>
      <c r="F477" s="30"/>
      <c r="G477" s="30"/>
      <c r="H477"/>
      <c r="I477"/>
      <c r="J477"/>
      <c r="K477"/>
      <c r="L477"/>
      <c r="M477"/>
      <c r="N477"/>
      <c r="O477"/>
      <c r="P477" s="30"/>
      <c r="Q477" s="30"/>
      <c r="R477" s="30"/>
      <c r="S477"/>
      <c r="T477"/>
      <c r="U477"/>
      <c r="V477"/>
      <c r="W477"/>
      <c r="X477"/>
    </row>
    <row r="478" spans="1:24" ht="12.75">
      <c r="A478" s="29"/>
      <c r="B478" s="29"/>
      <c r="C478" s="38"/>
      <c r="D478" s="38"/>
      <c r="E478" s="29"/>
      <c r="F478" s="30"/>
      <c r="G478" s="30"/>
      <c r="H478"/>
      <c r="I478"/>
      <c r="J478"/>
      <c r="K478"/>
      <c r="L478"/>
      <c r="M478"/>
      <c r="N478"/>
      <c r="O478"/>
      <c r="P478" s="30"/>
      <c r="Q478" s="30"/>
      <c r="R478" s="30"/>
      <c r="S478"/>
      <c r="T478"/>
      <c r="U478"/>
      <c r="V478"/>
      <c r="W478"/>
      <c r="X478"/>
    </row>
    <row r="479" spans="1:24" ht="12.75">
      <c r="A479" s="29"/>
      <c r="B479" s="29"/>
      <c r="C479" s="38"/>
      <c r="D479" s="38"/>
      <c r="E479" s="29"/>
      <c r="F479" s="30"/>
      <c r="G479" s="30"/>
      <c r="H479"/>
      <c r="I479"/>
      <c r="J479"/>
      <c r="K479"/>
      <c r="L479"/>
      <c r="M479"/>
      <c r="N479"/>
      <c r="O479"/>
      <c r="P479" s="30"/>
      <c r="Q479" s="30"/>
      <c r="R479" s="30"/>
      <c r="S479"/>
      <c r="T479"/>
      <c r="U479"/>
      <c r="V479"/>
      <c r="W479"/>
      <c r="X479"/>
    </row>
    <row r="480" spans="1:24" ht="12.75">
      <c r="A480" s="29"/>
      <c r="B480" s="29"/>
      <c r="C480" s="38"/>
      <c r="D480" s="38"/>
      <c r="E480" s="29"/>
      <c r="F480" s="30"/>
      <c r="G480" s="30"/>
      <c r="H480"/>
      <c r="I480"/>
      <c r="J480"/>
      <c r="K480"/>
      <c r="L480"/>
      <c r="M480"/>
      <c r="N480"/>
      <c r="O480"/>
      <c r="P480" s="30"/>
      <c r="Q480" s="30"/>
      <c r="R480" s="30"/>
      <c r="S480"/>
      <c r="T480"/>
      <c r="U480"/>
      <c r="V480"/>
      <c r="W480"/>
      <c r="X480"/>
    </row>
    <row r="481" spans="1:24" ht="12.75">
      <c r="A481" s="29"/>
      <c r="B481" s="29"/>
      <c r="C481" s="38"/>
      <c r="D481" s="38"/>
      <c r="E481" s="29"/>
      <c r="F481" s="30"/>
      <c r="G481" s="30"/>
      <c r="H481"/>
      <c r="I481"/>
      <c r="J481"/>
      <c r="K481"/>
      <c r="L481"/>
      <c r="M481"/>
      <c r="N481"/>
      <c r="O481"/>
      <c r="P481" s="30"/>
      <c r="Q481" s="30"/>
      <c r="R481" s="30"/>
      <c r="S481"/>
      <c r="T481"/>
      <c r="U481"/>
      <c r="V481"/>
      <c r="W481"/>
      <c r="X481"/>
    </row>
    <row r="482" spans="1:24" ht="12.75">
      <c r="A482" s="29"/>
      <c r="B482" s="29"/>
      <c r="C482" s="38"/>
      <c r="D482" s="38"/>
      <c r="E482" s="29"/>
      <c r="F482" s="30"/>
      <c r="G482" s="30"/>
      <c r="H482"/>
      <c r="I482"/>
      <c r="J482"/>
      <c r="K482"/>
      <c r="L482"/>
      <c r="M482"/>
      <c r="N482"/>
      <c r="O482"/>
      <c r="P482" s="30"/>
      <c r="Q482" s="30"/>
      <c r="R482" s="30"/>
      <c r="S482"/>
      <c r="T482"/>
      <c r="U482"/>
      <c r="V482"/>
      <c r="W482"/>
      <c r="X482"/>
    </row>
    <row r="483" spans="1:24" ht="12.75">
      <c r="A483" s="29"/>
      <c r="B483" s="29"/>
      <c r="C483" s="38"/>
      <c r="D483" s="38"/>
      <c r="E483" s="29"/>
      <c r="F483" s="30"/>
      <c r="G483" s="30"/>
      <c r="H483"/>
      <c r="I483"/>
      <c r="J483"/>
      <c r="K483"/>
      <c r="L483"/>
      <c r="M483"/>
      <c r="N483"/>
      <c r="O483"/>
      <c r="P483" s="30"/>
      <c r="Q483" s="30"/>
      <c r="R483" s="30"/>
      <c r="S483"/>
      <c r="T483"/>
      <c r="U483"/>
      <c r="V483"/>
      <c r="W483"/>
      <c r="X483"/>
    </row>
    <row r="484" spans="1:24" ht="12.75">
      <c r="A484" s="29"/>
      <c r="B484" s="29"/>
      <c r="C484" s="38"/>
      <c r="D484" s="38"/>
      <c r="E484" s="29"/>
      <c r="F484" s="30"/>
      <c r="G484" s="30"/>
      <c r="H484"/>
      <c r="I484"/>
      <c r="J484"/>
      <c r="K484"/>
      <c r="L484"/>
      <c r="M484"/>
      <c r="N484"/>
      <c r="O484"/>
      <c r="P484" s="30"/>
      <c r="Q484" s="30"/>
      <c r="R484" s="30"/>
      <c r="S484"/>
      <c r="T484"/>
      <c r="U484"/>
      <c r="V484"/>
      <c r="W484"/>
      <c r="X484"/>
    </row>
    <row r="485" spans="1:24" ht="12.75">
      <c r="A485" s="29"/>
      <c r="B485" s="29"/>
      <c r="C485" s="38"/>
      <c r="D485" s="38"/>
      <c r="E485" s="29"/>
      <c r="F485" s="30"/>
      <c r="G485" s="30"/>
      <c r="H485"/>
      <c r="I485"/>
      <c r="J485"/>
      <c r="K485"/>
      <c r="L485"/>
      <c r="M485"/>
      <c r="N485"/>
      <c r="O485"/>
      <c r="P485" s="30"/>
      <c r="Q485" s="30"/>
      <c r="R485" s="30"/>
      <c r="S485"/>
      <c r="T485"/>
      <c r="U485"/>
      <c r="V485"/>
      <c r="W485"/>
      <c r="X485"/>
    </row>
    <row r="486" spans="1:24" ht="12.75">
      <c r="A486" s="29"/>
      <c r="B486" s="29"/>
      <c r="C486" s="38"/>
      <c r="D486" s="38"/>
      <c r="E486" s="29"/>
      <c r="F486" s="30"/>
      <c r="G486" s="30"/>
      <c r="H486"/>
      <c r="I486"/>
      <c r="J486"/>
      <c r="K486"/>
      <c r="L486"/>
      <c r="M486"/>
      <c r="N486"/>
      <c r="O486"/>
      <c r="P486" s="30"/>
      <c r="Q486" s="30"/>
      <c r="R486" s="30"/>
      <c r="S486"/>
      <c r="T486"/>
      <c r="U486"/>
      <c r="V486"/>
      <c r="W486"/>
      <c r="X486"/>
    </row>
    <row r="487" spans="1:24" ht="12.75">
      <c r="A487" s="29"/>
      <c r="B487" s="29"/>
      <c r="C487" s="38"/>
      <c r="D487" s="38"/>
      <c r="E487" s="29"/>
      <c r="F487" s="30"/>
      <c r="G487" s="30"/>
      <c r="H487"/>
      <c r="I487"/>
      <c r="J487"/>
      <c r="K487"/>
      <c r="L487"/>
      <c r="M487"/>
      <c r="N487"/>
      <c r="O487"/>
      <c r="P487" s="30"/>
      <c r="Q487" s="30"/>
      <c r="R487" s="30"/>
      <c r="S487"/>
      <c r="T487"/>
      <c r="U487"/>
      <c r="V487"/>
      <c r="W487"/>
      <c r="X487"/>
    </row>
    <row r="488" spans="1:24" ht="12.75">
      <c r="A488" s="29"/>
      <c r="B488" s="29"/>
      <c r="C488" s="38"/>
      <c r="D488" s="38"/>
      <c r="E488" s="29"/>
      <c r="F488" s="30"/>
      <c r="G488" s="30"/>
      <c r="H488"/>
      <c r="I488"/>
      <c r="J488"/>
      <c r="K488"/>
      <c r="L488"/>
      <c r="M488"/>
      <c r="N488"/>
      <c r="O488"/>
      <c r="P488" s="30"/>
      <c r="Q488" s="30"/>
      <c r="R488" s="30"/>
      <c r="S488"/>
      <c r="T488"/>
      <c r="U488"/>
      <c r="V488"/>
      <c r="W488"/>
      <c r="X488"/>
    </row>
    <row r="489" spans="1:24" ht="12.75">
      <c r="A489" s="29"/>
      <c r="B489" s="29"/>
      <c r="C489" s="38"/>
      <c r="D489" s="38"/>
      <c r="E489" s="29"/>
      <c r="F489" s="30"/>
      <c r="G489" s="30"/>
      <c r="H489"/>
      <c r="I489"/>
      <c r="J489"/>
      <c r="K489"/>
      <c r="L489"/>
      <c r="M489"/>
      <c r="N489"/>
      <c r="O489"/>
      <c r="P489" s="30"/>
      <c r="Q489" s="30"/>
      <c r="R489" s="30"/>
      <c r="S489"/>
      <c r="T489"/>
      <c r="U489"/>
      <c r="V489"/>
      <c r="W489"/>
      <c r="X489"/>
    </row>
    <row r="490" spans="1:24" ht="12.75">
      <c r="A490" s="29"/>
      <c r="B490" s="29"/>
      <c r="C490" s="38"/>
      <c r="D490" s="38"/>
      <c r="E490" s="29"/>
      <c r="F490" s="30"/>
      <c r="G490" s="30"/>
      <c r="H490"/>
      <c r="I490"/>
      <c r="J490"/>
      <c r="K490"/>
      <c r="L490"/>
      <c r="M490"/>
      <c r="N490"/>
      <c r="O490"/>
      <c r="P490" s="30"/>
      <c r="Q490" s="30"/>
      <c r="R490" s="30"/>
      <c r="S490"/>
      <c r="T490"/>
      <c r="U490"/>
      <c r="V490"/>
      <c r="W490"/>
      <c r="X490"/>
    </row>
    <row r="491" spans="1:24" ht="12.75">
      <c r="A491" s="29"/>
      <c r="B491" s="29"/>
      <c r="C491" s="38"/>
      <c r="D491" s="38"/>
      <c r="E491" s="29"/>
      <c r="F491" s="30"/>
      <c r="G491" s="30"/>
      <c r="H491"/>
      <c r="I491"/>
      <c r="J491"/>
      <c r="K491"/>
      <c r="L491"/>
      <c r="M491"/>
      <c r="N491"/>
      <c r="O491"/>
      <c r="P491" s="30"/>
      <c r="Q491" s="30"/>
      <c r="R491" s="30"/>
      <c r="S491"/>
      <c r="T491"/>
      <c r="U491"/>
      <c r="V491"/>
      <c r="W491"/>
      <c r="X491"/>
    </row>
    <row r="492" spans="1:24" ht="12.75">
      <c r="A492" s="29"/>
      <c r="B492" s="29"/>
      <c r="C492" s="38"/>
      <c r="D492" s="38"/>
      <c r="E492" s="29"/>
      <c r="F492" s="30"/>
      <c r="G492" s="30"/>
      <c r="H492"/>
      <c r="I492"/>
      <c r="J492"/>
      <c r="K492"/>
      <c r="L492"/>
      <c r="M492"/>
      <c r="N492"/>
      <c r="O492"/>
      <c r="P492" s="30"/>
      <c r="Q492" s="30"/>
      <c r="R492" s="30"/>
      <c r="S492"/>
      <c r="T492"/>
      <c r="U492"/>
      <c r="V492"/>
      <c r="W492"/>
      <c r="X492"/>
    </row>
    <row r="493" spans="1:24" ht="12.75">
      <c r="A493" s="29"/>
      <c r="B493" s="29"/>
      <c r="C493" s="38"/>
      <c r="D493" s="38"/>
      <c r="E493" s="29"/>
      <c r="F493" s="30"/>
      <c r="G493" s="30"/>
      <c r="H493"/>
      <c r="I493"/>
      <c r="J493"/>
      <c r="K493"/>
      <c r="L493"/>
      <c r="M493"/>
      <c r="N493"/>
      <c r="O493"/>
      <c r="P493" s="30"/>
      <c r="Q493" s="30"/>
      <c r="R493" s="30"/>
      <c r="S493"/>
      <c r="T493"/>
      <c r="U493"/>
      <c r="V493"/>
      <c r="W493"/>
      <c r="X493"/>
    </row>
    <row r="494" spans="1:24" ht="12.75">
      <c r="A494" s="29"/>
      <c r="B494" s="29"/>
      <c r="C494" s="38"/>
      <c r="D494" s="38"/>
      <c r="E494" s="29"/>
      <c r="F494" s="30"/>
      <c r="G494" s="30"/>
      <c r="H494"/>
      <c r="I494"/>
      <c r="J494"/>
      <c r="K494"/>
      <c r="L494"/>
      <c r="M494"/>
      <c r="N494"/>
      <c r="O494"/>
      <c r="P494" s="30"/>
      <c r="Q494" s="30"/>
      <c r="R494" s="30"/>
      <c r="S494"/>
      <c r="T494"/>
      <c r="U494"/>
      <c r="V494"/>
      <c r="W494"/>
      <c r="X494"/>
    </row>
    <row r="495" spans="1:24" ht="12.75">
      <c r="A495" s="29"/>
      <c r="B495" s="29"/>
      <c r="C495" s="38"/>
      <c r="D495" s="38"/>
      <c r="E495" s="29"/>
      <c r="F495" s="30"/>
      <c r="G495" s="30"/>
      <c r="H495"/>
      <c r="I495"/>
      <c r="J495"/>
      <c r="K495"/>
      <c r="L495"/>
      <c r="M495"/>
      <c r="N495"/>
      <c r="O495"/>
      <c r="P495" s="30"/>
      <c r="Q495" s="30"/>
      <c r="R495" s="30"/>
      <c r="S495"/>
      <c r="T495"/>
      <c r="U495"/>
      <c r="V495"/>
      <c r="W495"/>
      <c r="X495"/>
    </row>
    <row r="496" spans="1:24" ht="12.75">
      <c r="A496" s="29"/>
      <c r="B496" s="29"/>
      <c r="C496" s="38"/>
      <c r="D496" s="38"/>
      <c r="E496" s="29"/>
      <c r="F496" s="30"/>
      <c r="G496" s="30"/>
      <c r="H496"/>
      <c r="I496"/>
      <c r="J496"/>
      <c r="K496"/>
      <c r="L496"/>
      <c r="M496"/>
      <c r="N496"/>
      <c r="O496"/>
      <c r="P496" s="30"/>
      <c r="Q496" s="30"/>
      <c r="R496" s="30"/>
      <c r="S496"/>
      <c r="T496"/>
      <c r="U496"/>
      <c r="V496"/>
      <c r="W496"/>
      <c r="X496"/>
    </row>
    <row r="497" spans="1:24" ht="12.75">
      <c r="A497" s="29"/>
      <c r="B497" s="29"/>
      <c r="C497" s="38"/>
      <c r="D497" s="38"/>
      <c r="E497" s="29"/>
      <c r="F497" s="30"/>
      <c r="G497" s="30"/>
      <c r="H497"/>
      <c r="I497"/>
      <c r="J497"/>
      <c r="K497"/>
      <c r="L497"/>
      <c r="M497"/>
      <c r="N497"/>
      <c r="O497"/>
      <c r="P497" s="30"/>
      <c r="Q497" s="30"/>
      <c r="R497" s="30"/>
      <c r="S497"/>
      <c r="T497"/>
      <c r="U497"/>
      <c r="V497"/>
      <c r="W497"/>
      <c r="X497"/>
    </row>
    <row r="498" spans="1:24" ht="12.75">
      <c r="A498" s="29"/>
      <c r="B498" s="29"/>
      <c r="C498" s="38"/>
      <c r="D498" s="38"/>
      <c r="E498" s="29"/>
      <c r="F498" s="30"/>
      <c r="G498" s="30"/>
      <c r="H498"/>
      <c r="I498"/>
      <c r="J498"/>
      <c r="K498"/>
      <c r="L498"/>
      <c r="M498"/>
      <c r="N498"/>
      <c r="O498"/>
      <c r="P498" s="30"/>
      <c r="Q498" s="30"/>
      <c r="R498" s="30"/>
      <c r="S498"/>
      <c r="T498"/>
      <c r="U498"/>
      <c r="V498"/>
      <c r="W498"/>
      <c r="X498"/>
    </row>
    <row r="499" spans="1:24" ht="12.75">
      <c r="A499" s="29"/>
      <c r="B499" s="29"/>
      <c r="C499" s="38"/>
      <c r="D499" s="38"/>
      <c r="E499" s="29"/>
      <c r="F499" s="30"/>
      <c r="G499" s="30"/>
      <c r="H499"/>
      <c r="I499"/>
      <c r="J499"/>
      <c r="K499"/>
      <c r="L499"/>
      <c r="M499"/>
      <c r="N499"/>
      <c r="O499"/>
      <c r="P499" s="30"/>
      <c r="Q499" s="30"/>
      <c r="R499" s="30"/>
      <c r="S499"/>
      <c r="T499"/>
      <c r="U499"/>
      <c r="V499"/>
      <c r="W499"/>
      <c r="X499"/>
    </row>
    <row r="500" spans="1:24" ht="12.75">
      <c r="A500" s="29"/>
      <c r="B500" s="29"/>
      <c r="C500" s="38"/>
      <c r="D500" s="38"/>
      <c r="E500" s="29"/>
      <c r="F500" s="30"/>
      <c r="G500" s="30"/>
      <c r="H500"/>
      <c r="I500"/>
      <c r="J500"/>
      <c r="K500"/>
      <c r="L500"/>
      <c r="M500"/>
      <c r="N500"/>
      <c r="O500"/>
      <c r="P500" s="30"/>
      <c r="Q500" s="30"/>
      <c r="R500" s="30"/>
      <c r="S500"/>
      <c r="T500"/>
      <c r="U500"/>
      <c r="V500"/>
      <c r="W500"/>
      <c r="X500"/>
    </row>
    <row r="501" spans="1:24" ht="12.75">
      <c r="A501" s="29"/>
      <c r="B501" s="29"/>
      <c r="C501" s="38"/>
      <c r="D501" s="38"/>
      <c r="E501" s="29"/>
      <c r="F501" s="30"/>
      <c r="G501" s="30"/>
      <c r="H501"/>
      <c r="I501"/>
      <c r="J501"/>
      <c r="K501"/>
      <c r="L501"/>
      <c r="M501"/>
      <c r="N501"/>
      <c r="O501"/>
      <c r="P501" s="30"/>
      <c r="Q501" s="30"/>
      <c r="R501" s="30"/>
      <c r="S501"/>
      <c r="T501"/>
      <c r="U501"/>
      <c r="V501"/>
      <c r="W501"/>
      <c r="X501"/>
    </row>
    <row r="502" spans="1:24" ht="12.75">
      <c r="A502" s="29"/>
      <c r="B502" s="29"/>
      <c r="C502" s="38"/>
      <c r="D502" s="38"/>
      <c r="E502" s="29"/>
      <c r="F502" s="30"/>
      <c r="G502" s="30"/>
      <c r="H502"/>
      <c r="I502"/>
      <c r="J502"/>
      <c r="K502"/>
      <c r="L502"/>
      <c r="M502"/>
      <c r="N502"/>
      <c r="O502"/>
      <c r="P502" s="30"/>
      <c r="Q502" s="30"/>
      <c r="R502" s="30"/>
      <c r="S502"/>
      <c r="T502"/>
      <c r="U502"/>
      <c r="V502"/>
      <c r="W502"/>
      <c r="X502"/>
    </row>
    <row r="503" spans="1:24" ht="12.75">
      <c r="A503" s="29"/>
      <c r="B503" s="29"/>
      <c r="C503" s="38"/>
      <c r="D503" s="38"/>
      <c r="E503" s="29"/>
      <c r="F503" s="30"/>
      <c r="G503" s="30"/>
      <c r="H503"/>
      <c r="I503"/>
      <c r="J503"/>
      <c r="K503"/>
      <c r="L503"/>
      <c r="M503"/>
      <c r="N503"/>
      <c r="O503"/>
      <c r="P503" s="30"/>
      <c r="Q503" s="30"/>
      <c r="R503" s="30"/>
      <c r="S503"/>
      <c r="T503"/>
      <c r="U503"/>
      <c r="V503"/>
      <c r="W503"/>
      <c r="X503"/>
    </row>
    <row r="504" spans="1:24" ht="12.75">
      <c r="A504" s="29"/>
      <c r="B504" s="29"/>
      <c r="C504" s="38"/>
      <c r="D504" s="38"/>
      <c r="E504" s="29"/>
      <c r="F504" s="30"/>
      <c r="G504" s="30"/>
      <c r="H504"/>
      <c r="I504"/>
      <c r="J504"/>
      <c r="K504"/>
      <c r="L504"/>
      <c r="M504"/>
      <c r="N504"/>
      <c r="O504"/>
      <c r="P504" s="30"/>
      <c r="Q504" s="30"/>
      <c r="R504" s="30"/>
      <c r="S504"/>
      <c r="T504"/>
      <c r="U504"/>
      <c r="V504"/>
      <c r="W504"/>
      <c r="X504"/>
    </row>
    <row r="505" spans="1:24" ht="12.75">
      <c r="A505" s="29"/>
      <c r="B505" s="29"/>
      <c r="C505" s="38"/>
      <c r="D505" s="38"/>
      <c r="E505" s="29"/>
      <c r="F505" s="30"/>
      <c r="G505" s="30"/>
      <c r="H505"/>
      <c r="I505"/>
      <c r="J505"/>
      <c r="K505"/>
      <c r="L505"/>
      <c r="M505"/>
      <c r="N505"/>
      <c r="O505"/>
      <c r="P505" s="30"/>
      <c r="Q505" s="30"/>
      <c r="R505" s="30"/>
      <c r="S505"/>
      <c r="T505"/>
      <c r="U505"/>
      <c r="V505"/>
      <c r="W505"/>
      <c r="X505"/>
    </row>
    <row r="506" spans="1:24" ht="12.75">
      <c r="A506" s="29"/>
      <c r="B506" s="29"/>
      <c r="C506" s="38"/>
      <c r="D506" s="38"/>
      <c r="E506" s="29"/>
      <c r="F506" s="30"/>
      <c r="G506" s="30"/>
      <c r="H506"/>
      <c r="I506"/>
      <c r="J506"/>
      <c r="K506"/>
      <c r="L506"/>
      <c r="M506"/>
      <c r="N506"/>
      <c r="O506"/>
      <c r="P506" s="30"/>
      <c r="Q506" s="30"/>
      <c r="R506" s="30"/>
      <c r="S506"/>
      <c r="T506"/>
      <c r="U506"/>
      <c r="V506"/>
      <c r="W506"/>
      <c r="X506"/>
    </row>
    <row r="507" spans="1:24" ht="12.75">
      <c r="A507" s="29"/>
      <c r="B507" s="29"/>
      <c r="C507" s="38"/>
      <c r="D507" s="38"/>
      <c r="E507" s="29"/>
      <c r="F507" s="30"/>
      <c r="G507" s="30"/>
      <c r="H507"/>
      <c r="I507"/>
      <c r="J507"/>
      <c r="K507"/>
      <c r="L507"/>
      <c r="M507"/>
      <c r="N507"/>
      <c r="O507"/>
      <c r="P507" s="30"/>
      <c r="Q507" s="30"/>
      <c r="R507" s="30"/>
      <c r="S507"/>
      <c r="T507"/>
      <c r="U507"/>
      <c r="V507"/>
      <c r="W507"/>
      <c r="X507"/>
    </row>
    <row r="508" spans="1:24" ht="12.75">
      <c r="A508" s="29"/>
      <c r="B508" s="29"/>
      <c r="C508" s="38"/>
      <c r="D508" s="38"/>
      <c r="E508" s="29"/>
      <c r="F508" s="30"/>
      <c r="G508" s="30"/>
      <c r="H508"/>
      <c r="I508"/>
      <c r="J508"/>
      <c r="K508"/>
      <c r="L508"/>
      <c r="M508"/>
      <c r="N508"/>
      <c r="O508"/>
      <c r="P508" s="30"/>
      <c r="Q508" s="30"/>
      <c r="R508" s="30"/>
      <c r="S508"/>
      <c r="T508"/>
      <c r="U508"/>
      <c r="V508"/>
      <c r="W508"/>
      <c r="X508"/>
    </row>
    <row r="509" spans="1:24" ht="12.75">
      <c r="A509" s="29"/>
      <c r="B509" s="29"/>
      <c r="C509" s="38"/>
      <c r="D509" s="38"/>
      <c r="E509" s="29"/>
      <c r="F509" s="30"/>
      <c r="G509" s="30"/>
      <c r="H509"/>
      <c r="I509"/>
      <c r="J509"/>
      <c r="K509"/>
      <c r="L509"/>
      <c r="M509"/>
      <c r="N509"/>
      <c r="O509"/>
      <c r="P509" s="30"/>
      <c r="Q509" s="30"/>
      <c r="R509" s="30"/>
      <c r="S509"/>
      <c r="T509"/>
      <c r="U509"/>
      <c r="V509"/>
      <c r="W509"/>
      <c r="X509"/>
    </row>
    <row r="510" spans="1:24" ht="12.75">
      <c r="A510" s="29"/>
      <c r="B510" s="29"/>
      <c r="C510" s="38"/>
      <c r="D510" s="38"/>
      <c r="E510" s="29"/>
      <c r="F510" s="30"/>
      <c r="G510" s="30"/>
      <c r="H510"/>
      <c r="I510"/>
      <c r="J510"/>
      <c r="K510"/>
      <c r="L510"/>
      <c r="M510"/>
      <c r="N510"/>
      <c r="O510"/>
      <c r="P510" s="30"/>
      <c r="Q510" s="30"/>
      <c r="R510" s="30"/>
      <c r="S510"/>
      <c r="T510"/>
      <c r="U510"/>
      <c r="V510"/>
      <c r="W510"/>
      <c r="X510"/>
    </row>
    <row r="511" spans="1:24" ht="12.75">
      <c r="A511" s="29"/>
      <c r="B511" s="29"/>
      <c r="C511" s="38"/>
      <c r="D511" s="38"/>
      <c r="E511" s="29"/>
      <c r="F511" s="30"/>
      <c r="G511" s="30"/>
      <c r="H511"/>
      <c r="I511"/>
      <c r="J511"/>
      <c r="K511"/>
      <c r="L511"/>
      <c r="M511"/>
      <c r="N511"/>
      <c r="O511"/>
      <c r="P511" s="30"/>
      <c r="Q511" s="30"/>
      <c r="R511" s="30"/>
      <c r="S511"/>
      <c r="T511"/>
      <c r="U511"/>
      <c r="V511"/>
      <c r="W511"/>
      <c r="X511"/>
    </row>
    <row r="512" spans="1:24" ht="12.75">
      <c r="A512" s="29"/>
      <c r="B512" s="29"/>
      <c r="C512" s="38"/>
      <c r="D512" s="38"/>
      <c r="E512" s="29"/>
      <c r="F512" s="30"/>
      <c r="G512" s="30"/>
      <c r="H512"/>
      <c r="I512"/>
      <c r="J512"/>
      <c r="K512"/>
      <c r="L512"/>
      <c r="M512"/>
      <c r="N512"/>
      <c r="O512"/>
      <c r="P512" s="30"/>
      <c r="Q512" s="30"/>
      <c r="R512" s="30"/>
      <c r="S512"/>
      <c r="T512"/>
      <c r="U512"/>
      <c r="V512"/>
      <c r="W512"/>
      <c r="X512"/>
    </row>
    <row r="513" spans="1:24" ht="12.75">
      <c r="A513" s="29"/>
      <c r="B513" s="29"/>
      <c r="C513" s="38"/>
      <c r="D513" s="38"/>
      <c r="E513" s="29"/>
      <c r="F513" s="30"/>
      <c r="G513" s="30"/>
      <c r="H513"/>
      <c r="I513"/>
      <c r="J513"/>
      <c r="K513"/>
      <c r="L513"/>
      <c r="M513"/>
      <c r="N513"/>
      <c r="O513"/>
      <c r="P513" s="30"/>
      <c r="Q513" s="30"/>
      <c r="R513" s="30"/>
      <c r="S513"/>
      <c r="T513"/>
      <c r="U513"/>
      <c r="V513"/>
      <c r="W513"/>
      <c r="X513"/>
    </row>
    <row r="514" spans="1:24" ht="12.75">
      <c r="A514" s="29"/>
      <c r="B514" s="29"/>
      <c r="C514" s="38"/>
      <c r="D514" s="38"/>
      <c r="E514" s="29"/>
      <c r="F514" s="30"/>
      <c r="G514" s="30"/>
      <c r="H514"/>
      <c r="I514"/>
      <c r="J514"/>
      <c r="K514"/>
      <c r="L514"/>
      <c r="M514"/>
      <c r="N514"/>
      <c r="O514"/>
      <c r="P514" s="30"/>
      <c r="Q514" s="30"/>
      <c r="R514" s="30"/>
      <c r="S514"/>
      <c r="T514"/>
      <c r="U514"/>
      <c r="V514"/>
      <c r="W514"/>
      <c r="X514"/>
    </row>
    <row r="515" spans="1:24" ht="12.75">
      <c r="A515" s="29"/>
      <c r="B515" s="29"/>
      <c r="C515" s="38"/>
      <c r="D515" s="38"/>
      <c r="E515" s="29"/>
      <c r="F515" s="30"/>
      <c r="G515" s="30"/>
      <c r="H515"/>
      <c r="I515"/>
      <c r="J515"/>
      <c r="K515"/>
      <c r="L515"/>
      <c r="M515"/>
      <c r="N515"/>
      <c r="O515"/>
      <c r="P515" s="30"/>
      <c r="Q515" s="30"/>
      <c r="R515" s="30"/>
      <c r="S515"/>
      <c r="T515"/>
      <c r="U515"/>
      <c r="V515"/>
      <c r="W515"/>
      <c r="X515"/>
    </row>
    <row r="516" spans="1:24" ht="12.75">
      <c r="A516" s="29"/>
      <c r="B516" s="29"/>
      <c r="C516" s="38"/>
      <c r="D516" s="38"/>
      <c r="E516" s="29"/>
      <c r="F516" s="30"/>
      <c r="G516" s="30"/>
      <c r="H516"/>
      <c r="I516"/>
      <c r="J516"/>
      <c r="K516"/>
      <c r="L516"/>
      <c r="M516"/>
      <c r="N516"/>
      <c r="O516"/>
      <c r="P516" s="30"/>
      <c r="Q516" s="30"/>
      <c r="R516" s="30"/>
      <c r="S516"/>
      <c r="T516"/>
      <c r="U516"/>
      <c r="V516"/>
      <c r="W516"/>
      <c r="X516"/>
    </row>
    <row r="517" spans="1:24" ht="12.75">
      <c r="A517" s="29"/>
      <c r="B517" s="29"/>
      <c r="C517" s="38"/>
      <c r="D517" s="38"/>
      <c r="E517" s="29"/>
      <c r="F517" s="30"/>
      <c r="G517" s="30"/>
      <c r="H517"/>
      <c r="I517"/>
      <c r="J517"/>
      <c r="K517"/>
      <c r="L517"/>
      <c r="M517"/>
      <c r="N517"/>
      <c r="O517"/>
      <c r="P517" s="30"/>
      <c r="Q517" s="30"/>
      <c r="R517" s="30"/>
      <c r="S517"/>
      <c r="T517"/>
      <c r="U517"/>
      <c r="V517"/>
      <c r="W517"/>
      <c r="X517"/>
    </row>
    <row r="518" spans="1:24" ht="12.75">
      <c r="A518" s="29"/>
      <c r="B518" s="29"/>
      <c r="C518" s="38"/>
      <c r="D518" s="38"/>
      <c r="E518" s="29"/>
      <c r="F518" s="30"/>
      <c r="G518" s="30"/>
      <c r="H518"/>
      <c r="I518"/>
      <c r="J518"/>
      <c r="K518"/>
      <c r="L518"/>
      <c r="M518"/>
      <c r="N518"/>
      <c r="O518"/>
      <c r="P518" s="30"/>
      <c r="Q518" s="30"/>
      <c r="R518" s="30"/>
      <c r="S518"/>
      <c r="T518"/>
      <c r="U518"/>
      <c r="V518"/>
      <c r="W518"/>
      <c r="X518"/>
    </row>
    <row r="519" spans="1:24" ht="12.75">
      <c r="A519" s="29"/>
      <c r="B519" s="29"/>
      <c r="C519" s="38"/>
      <c r="D519" s="38"/>
      <c r="E519" s="29"/>
      <c r="F519" s="30"/>
      <c r="G519" s="30"/>
      <c r="H519"/>
      <c r="I519"/>
      <c r="J519"/>
      <c r="K519"/>
      <c r="L519"/>
      <c r="M519"/>
      <c r="N519"/>
      <c r="O519"/>
      <c r="P519" s="30"/>
      <c r="Q519" s="30"/>
      <c r="R519" s="30"/>
      <c r="S519"/>
      <c r="T519"/>
      <c r="U519"/>
      <c r="V519"/>
      <c r="W519"/>
      <c r="X519"/>
    </row>
    <row r="520" spans="1:24" ht="12.75">
      <c r="A520" s="29"/>
      <c r="B520" s="29"/>
      <c r="C520" s="38"/>
      <c r="D520" s="38"/>
      <c r="E520" s="29"/>
      <c r="F520" s="30"/>
      <c r="G520" s="30"/>
      <c r="H520"/>
      <c r="I520"/>
      <c r="J520"/>
      <c r="K520"/>
      <c r="L520"/>
      <c r="M520"/>
      <c r="N520"/>
      <c r="O520"/>
      <c r="P520" s="30"/>
      <c r="Q520" s="30"/>
      <c r="R520" s="30"/>
      <c r="S520"/>
      <c r="T520"/>
      <c r="U520"/>
      <c r="V520"/>
      <c r="W520"/>
      <c r="X520"/>
    </row>
    <row r="521" spans="1:24" ht="12.75">
      <c r="A521" s="29"/>
      <c r="B521" s="29"/>
      <c r="C521" s="38"/>
      <c r="D521" s="38"/>
      <c r="E521" s="29"/>
      <c r="F521" s="30"/>
      <c r="G521" s="30"/>
      <c r="H521"/>
      <c r="I521"/>
      <c r="J521"/>
      <c r="K521"/>
      <c r="L521"/>
      <c r="M521"/>
      <c r="N521"/>
      <c r="O521"/>
      <c r="P521" s="30"/>
      <c r="Q521" s="30"/>
      <c r="R521" s="30"/>
      <c r="S521"/>
      <c r="T521"/>
      <c r="U521"/>
      <c r="V521"/>
      <c r="W521"/>
      <c r="X521"/>
    </row>
    <row r="522" spans="1:24" ht="12.75">
      <c r="A522" s="29"/>
      <c r="B522" s="29"/>
      <c r="C522" s="38"/>
      <c r="D522" s="38"/>
      <c r="E522" s="29"/>
      <c r="F522" s="30"/>
      <c r="G522" s="30"/>
      <c r="H522"/>
      <c r="I522"/>
      <c r="J522"/>
      <c r="K522"/>
      <c r="L522"/>
      <c r="M522"/>
      <c r="N522"/>
      <c r="O522"/>
      <c r="P522" s="30"/>
      <c r="Q522" s="30"/>
      <c r="R522" s="30"/>
      <c r="S522"/>
      <c r="T522"/>
      <c r="U522"/>
      <c r="V522"/>
      <c r="W522"/>
      <c r="X522"/>
    </row>
    <row r="523" spans="1:24" ht="12.75">
      <c r="A523" s="29"/>
      <c r="B523" s="29"/>
      <c r="C523" s="38"/>
      <c r="D523" s="38"/>
      <c r="E523" s="29"/>
      <c r="F523" s="30"/>
      <c r="G523" s="30"/>
      <c r="H523"/>
      <c r="I523"/>
      <c r="J523"/>
      <c r="K523"/>
      <c r="L523"/>
      <c r="M523"/>
      <c r="N523"/>
      <c r="O523"/>
      <c r="P523" s="30"/>
      <c r="Q523" s="30"/>
      <c r="R523" s="30"/>
      <c r="S523"/>
      <c r="T523"/>
      <c r="U523"/>
      <c r="V523"/>
      <c r="W523"/>
      <c r="X523"/>
    </row>
    <row r="524" spans="1:24" ht="12.75">
      <c r="A524" s="29"/>
      <c r="B524" s="29"/>
      <c r="C524" s="38"/>
      <c r="D524" s="38"/>
      <c r="E524" s="29"/>
      <c r="F524" s="30"/>
      <c r="G524" s="30"/>
      <c r="H524"/>
      <c r="I524"/>
      <c r="J524"/>
      <c r="K524"/>
      <c r="L524"/>
      <c r="M524"/>
      <c r="N524"/>
      <c r="O524"/>
      <c r="P524" s="30"/>
      <c r="Q524" s="30"/>
      <c r="R524" s="30"/>
      <c r="S524"/>
      <c r="T524"/>
      <c r="U524"/>
      <c r="V524"/>
      <c r="W524"/>
      <c r="X524"/>
    </row>
    <row r="525" spans="1:24" ht="12.75">
      <c r="A525" s="29"/>
      <c r="B525" s="29"/>
      <c r="C525" s="38"/>
      <c r="D525" s="38"/>
      <c r="E525" s="29"/>
      <c r="F525" s="30"/>
      <c r="G525" s="30"/>
      <c r="H525"/>
      <c r="I525"/>
      <c r="J525"/>
      <c r="K525"/>
      <c r="L525"/>
      <c r="M525"/>
      <c r="N525"/>
      <c r="O525"/>
      <c r="P525" s="30"/>
      <c r="Q525" s="30"/>
      <c r="R525" s="30"/>
      <c r="S525"/>
      <c r="T525"/>
      <c r="U525"/>
      <c r="V525"/>
      <c r="W525"/>
      <c r="X525"/>
    </row>
    <row r="526" spans="1:24" ht="12.75">
      <c r="A526" s="29"/>
      <c r="B526" s="29"/>
      <c r="C526" s="38"/>
      <c r="D526" s="38"/>
      <c r="E526" s="29"/>
      <c r="F526" s="30"/>
      <c r="G526" s="30"/>
      <c r="H526"/>
      <c r="I526"/>
      <c r="J526"/>
      <c r="K526"/>
      <c r="L526"/>
      <c r="M526"/>
      <c r="N526"/>
      <c r="O526"/>
      <c r="P526" s="30"/>
      <c r="Q526" s="30"/>
      <c r="R526" s="30"/>
      <c r="S526"/>
      <c r="T526"/>
      <c r="U526"/>
      <c r="V526"/>
      <c r="W526"/>
      <c r="X526"/>
    </row>
    <row r="527" spans="1:24" ht="12.75">
      <c r="A527" s="29"/>
      <c r="B527" s="29"/>
      <c r="C527" s="38"/>
      <c r="D527" s="38"/>
      <c r="E527" s="29"/>
      <c r="F527" s="30"/>
      <c r="G527" s="30"/>
      <c r="H527"/>
      <c r="I527"/>
      <c r="J527"/>
      <c r="K527"/>
      <c r="L527"/>
      <c r="M527"/>
      <c r="N527"/>
      <c r="O527"/>
      <c r="P527" s="30"/>
      <c r="Q527" s="30"/>
      <c r="R527" s="30"/>
      <c r="S527"/>
      <c r="T527"/>
      <c r="U527"/>
      <c r="V527"/>
      <c r="W527"/>
      <c r="X527"/>
    </row>
    <row r="528" spans="1:24" ht="12.75">
      <c r="A528" s="29"/>
      <c r="B528" s="29"/>
      <c r="C528" s="38"/>
      <c r="D528" s="38"/>
      <c r="E528" s="29"/>
      <c r="F528" s="30"/>
      <c r="G528" s="30"/>
      <c r="H528"/>
      <c r="I528"/>
      <c r="J528"/>
      <c r="K528"/>
      <c r="L528"/>
      <c r="M528"/>
      <c r="N528"/>
      <c r="O528"/>
      <c r="P528" s="30"/>
      <c r="Q528" s="30"/>
      <c r="R528" s="30"/>
      <c r="S528"/>
      <c r="T528"/>
      <c r="U528"/>
      <c r="V528"/>
      <c r="W528"/>
      <c r="X528"/>
    </row>
    <row r="529" spans="1:24" ht="12.75">
      <c r="A529" s="29"/>
      <c r="B529" s="29"/>
      <c r="C529" s="38"/>
      <c r="D529" s="38"/>
      <c r="E529" s="29"/>
      <c r="F529" s="30"/>
      <c r="G529" s="30"/>
      <c r="H529"/>
      <c r="I529"/>
      <c r="J529"/>
      <c r="K529"/>
      <c r="L529"/>
      <c r="M529"/>
      <c r="N529"/>
      <c r="O529"/>
      <c r="P529" s="30"/>
      <c r="Q529" s="30"/>
      <c r="R529" s="30"/>
      <c r="S529"/>
      <c r="T529"/>
      <c r="U529"/>
      <c r="V529"/>
      <c r="W529"/>
      <c r="X529"/>
    </row>
    <row r="530" spans="1:24" ht="12.75">
      <c r="A530" s="29"/>
      <c r="B530" s="29"/>
      <c r="C530" s="38"/>
      <c r="D530" s="38"/>
      <c r="E530" s="29"/>
      <c r="F530" s="30"/>
      <c r="G530" s="30"/>
      <c r="H530"/>
      <c r="I530"/>
      <c r="J530"/>
      <c r="K530"/>
      <c r="L530"/>
      <c r="M530"/>
      <c r="N530"/>
      <c r="O530"/>
      <c r="P530" s="30"/>
      <c r="Q530" s="30"/>
      <c r="R530" s="30"/>
      <c r="S530"/>
      <c r="T530"/>
      <c r="U530"/>
      <c r="V530"/>
      <c r="W530"/>
      <c r="X530"/>
    </row>
    <row r="531" spans="1:24" ht="12.75">
      <c r="A531" s="29"/>
      <c r="B531" s="29"/>
      <c r="C531" s="38"/>
      <c r="D531" s="38"/>
      <c r="E531" s="29"/>
      <c r="F531" s="30"/>
      <c r="G531" s="30"/>
      <c r="H531"/>
      <c r="I531"/>
      <c r="J531"/>
      <c r="K531"/>
      <c r="L531"/>
      <c r="M531"/>
      <c r="N531"/>
      <c r="O531"/>
      <c r="P531" s="30"/>
      <c r="Q531" s="30"/>
      <c r="R531" s="30"/>
      <c r="S531"/>
      <c r="T531"/>
      <c r="U531"/>
      <c r="V531"/>
      <c r="W531"/>
      <c r="X531"/>
    </row>
    <row r="532" spans="1:24" ht="12.75">
      <c r="A532" s="29"/>
      <c r="B532" s="29"/>
      <c r="C532" s="38"/>
      <c r="D532" s="38"/>
      <c r="E532" s="29"/>
      <c r="F532" s="30"/>
      <c r="G532" s="30"/>
      <c r="H532"/>
      <c r="I532"/>
      <c r="J532"/>
      <c r="K532"/>
      <c r="L532"/>
      <c r="M532"/>
      <c r="N532"/>
      <c r="O532"/>
      <c r="P532" s="30"/>
      <c r="Q532" s="30"/>
      <c r="R532" s="30"/>
      <c r="S532"/>
      <c r="T532"/>
      <c r="U532"/>
      <c r="V532"/>
      <c r="W532"/>
      <c r="X532"/>
    </row>
    <row r="533" spans="1:24" ht="12.75">
      <c r="A533" s="29"/>
      <c r="B533" s="29"/>
      <c r="C533" s="38"/>
      <c r="D533" s="38"/>
      <c r="E533" s="29"/>
      <c r="F533" s="30"/>
      <c r="G533" s="30"/>
      <c r="H533"/>
      <c r="I533"/>
      <c r="J533"/>
      <c r="K533"/>
      <c r="L533"/>
      <c r="M533"/>
      <c r="N533"/>
      <c r="O533"/>
      <c r="P533" s="30"/>
      <c r="Q533" s="30"/>
      <c r="R533" s="30"/>
      <c r="S533"/>
      <c r="T533"/>
      <c r="U533"/>
      <c r="V533"/>
      <c r="W533"/>
      <c r="X533"/>
    </row>
    <row r="534" spans="1:24" ht="12.75">
      <c r="A534" s="29"/>
      <c r="B534" s="29"/>
      <c r="C534" s="38"/>
      <c r="D534" s="38"/>
      <c r="E534" s="29"/>
      <c r="F534" s="30"/>
      <c r="G534" s="30"/>
      <c r="H534"/>
      <c r="I534"/>
      <c r="J534"/>
      <c r="K534"/>
      <c r="L534"/>
      <c r="M534"/>
      <c r="N534"/>
      <c r="O534"/>
      <c r="P534" s="30"/>
      <c r="Q534" s="30"/>
      <c r="R534" s="30"/>
      <c r="S534"/>
      <c r="T534"/>
      <c r="U534"/>
      <c r="V534"/>
      <c r="W534"/>
      <c r="X534"/>
    </row>
    <row r="535" spans="1:24" ht="12.75">
      <c r="A535" s="29"/>
      <c r="B535" s="29"/>
      <c r="C535" s="38"/>
      <c r="D535" s="38"/>
      <c r="E535" s="29"/>
      <c r="F535" s="30"/>
      <c r="G535" s="30"/>
      <c r="H535"/>
      <c r="I535"/>
      <c r="J535"/>
      <c r="K535"/>
      <c r="L535"/>
      <c r="M535"/>
      <c r="N535"/>
      <c r="O535"/>
      <c r="P535" s="30"/>
      <c r="Q535" s="30"/>
      <c r="R535" s="30"/>
      <c r="S535"/>
      <c r="T535"/>
      <c r="U535"/>
      <c r="V535"/>
      <c r="W535"/>
      <c r="X535"/>
    </row>
    <row r="536" spans="1:24" ht="12.75">
      <c r="A536" s="29"/>
      <c r="B536" s="29"/>
      <c r="C536" s="38"/>
      <c r="D536" s="38"/>
      <c r="E536" s="29"/>
      <c r="F536" s="30"/>
      <c r="G536" s="30"/>
      <c r="H536"/>
      <c r="I536"/>
      <c r="J536"/>
      <c r="K536"/>
      <c r="L536"/>
      <c r="M536"/>
      <c r="N536"/>
      <c r="O536"/>
      <c r="P536" s="30"/>
      <c r="Q536" s="30"/>
      <c r="R536" s="30"/>
      <c r="S536"/>
      <c r="T536"/>
      <c r="U536"/>
      <c r="V536"/>
      <c r="W536"/>
      <c r="X536"/>
    </row>
    <row r="537" spans="1:24" ht="12.75">
      <c r="A537" s="29"/>
      <c r="B537" s="29"/>
      <c r="C537" s="38"/>
      <c r="D537" s="38"/>
      <c r="E537" s="29"/>
      <c r="F537" s="30"/>
      <c r="G537" s="30"/>
      <c r="H537"/>
      <c r="I537"/>
      <c r="J537"/>
      <c r="K537"/>
      <c r="L537"/>
      <c r="M537"/>
      <c r="N537"/>
      <c r="O537"/>
      <c r="P537" s="30"/>
      <c r="Q537" s="30"/>
      <c r="R537" s="30"/>
      <c r="S537"/>
      <c r="T537"/>
      <c r="U537"/>
      <c r="V537"/>
      <c r="W537"/>
      <c r="X537"/>
    </row>
    <row r="538" spans="1:24" ht="12.75">
      <c r="A538" s="29"/>
      <c r="B538" s="29"/>
      <c r="C538" s="38"/>
      <c r="D538" s="38"/>
      <c r="E538" s="29"/>
      <c r="F538" s="30"/>
      <c r="G538" s="30"/>
      <c r="H538"/>
      <c r="I538"/>
      <c r="J538"/>
      <c r="K538"/>
      <c r="L538"/>
      <c r="M538"/>
      <c r="N538"/>
      <c r="O538"/>
      <c r="P538" s="30"/>
      <c r="Q538" s="30"/>
      <c r="R538" s="30"/>
      <c r="S538"/>
      <c r="T538"/>
      <c r="U538"/>
      <c r="V538"/>
      <c r="W538"/>
      <c r="X538"/>
    </row>
    <row r="539" spans="1:24" ht="12.75">
      <c r="A539" s="29"/>
      <c r="B539" s="29"/>
      <c r="C539" s="38"/>
      <c r="D539" s="38"/>
      <c r="E539" s="29"/>
      <c r="F539" s="30"/>
      <c r="G539" s="30"/>
      <c r="H539"/>
      <c r="I539"/>
      <c r="J539"/>
      <c r="K539"/>
      <c r="L539"/>
      <c r="M539"/>
      <c r="N539"/>
      <c r="O539"/>
      <c r="P539" s="30"/>
      <c r="Q539" s="30"/>
      <c r="R539" s="30"/>
      <c r="S539"/>
      <c r="T539"/>
      <c r="U539"/>
      <c r="V539"/>
      <c r="W539"/>
      <c r="X539"/>
    </row>
    <row r="540" spans="1:24" ht="12.75">
      <c r="A540" s="29"/>
      <c r="B540" s="29"/>
      <c r="C540" s="38"/>
      <c r="D540" s="38"/>
      <c r="E540" s="29"/>
      <c r="F540" s="30"/>
      <c r="G540" s="30"/>
      <c r="H540"/>
      <c r="I540"/>
      <c r="J540"/>
      <c r="K540"/>
      <c r="L540"/>
      <c r="M540"/>
      <c r="N540"/>
      <c r="O540"/>
      <c r="P540" s="30"/>
      <c r="Q540" s="30"/>
      <c r="R540" s="30"/>
      <c r="S540"/>
      <c r="T540"/>
      <c r="U540"/>
      <c r="V540"/>
      <c r="W540"/>
      <c r="X540"/>
    </row>
    <row r="541" spans="1:24" ht="12.75">
      <c r="A541" s="29"/>
      <c r="B541" s="29"/>
      <c r="C541" s="38"/>
      <c r="D541" s="38"/>
      <c r="E541" s="29"/>
      <c r="F541" s="30"/>
      <c r="G541" s="30"/>
      <c r="H541"/>
      <c r="I541"/>
      <c r="J541"/>
      <c r="K541"/>
      <c r="L541"/>
      <c r="M541"/>
      <c r="N541"/>
      <c r="O541"/>
      <c r="P541" s="30"/>
      <c r="Q541" s="30"/>
      <c r="R541" s="30"/>
      <c r="S541"/>
      <c r="T541"/>
      <c r="U541"/>
      <c r="V541"/>
      <c r="W541"/>
      <c r="X541"/>
    </row>
    <row r="542" spans="1:24" ht="12.75">
      <c r="A542" s="29"/>
      <c r="B542" s="29"/>
      <c r="C542" s="38"/>
      <c r="D542" s="38"/>
      <c r="E542" s="29"/>
      <c r="F542" s="30"/>
      <c r="G542" s="30"/>
      <c r="H542"/>
      <c r="I542"/>
      <c r="J542"/>
      <c r="K542"/>
      <c r="L542"/>
      <c r="M542"/>
      <c r="N542"/>
      <c r="O542"/>
      <c r="P542" s="30"/>
      <c r="Q542" s="30"/>
      <c r="R542" s="30"/>
      <c r="S542"/>
      <c r="T542"/>
      <c r="U542"/>
      <c r="V542"/>
      <c r="W542"/>
      <c r="X542"/>
    </row>
    <row r="543" spans="1:24" ht="12.75">
      <c r="A543" s="29"/>
      <c r="B543" s="29"/>
      <c r="C543" s="38"/>
      <c r="D543" s="38"/>
      <c r="E543" s="29"/>
      <c r="F543" s="30"/>
      <c r="G543" s="30"/>
      <c r="H543"/>
      <c r="I543"/>
      <c r="J543"/>
      <c r="K543"/>
      <c r="L543"/>
      <c r="M543"/>
      <c r="N543"/>
      <c r="O543"/>
      <c r="P543" s="30"/>
      <c r="Q543" s="30"/>
      <c r="R543" s="30"/>
      <c r="S543"/>
      <c r="T543"/>
      <c r="U543"/>
      <c r="V543"/>
      <c r="W543"/>
      <c r="X543"/>
    </row>
    <row r="544" spans="1:24" ht="12.75">
      <c r="A544" s="29"/>
      <c r="B544" s="29"/>
      <c r="C544" s="38"/>
      <c r="D544" s="38"/>
      <c r="E544" s="29"/>
      <c r="F544" s="30"/>
      <c r="G544" s="30"/>
      <c r="H544"/>
      <c r="I544"/>
      <c r="J544"/>
      <c r="K544"/>
      <c r="L544"/>
      <c r="M544"/>
      <c r="N544"/>
      <c r="O544"/>
      <c r="P544" s="30"/>
      <c r="Q544" s="30"/>
      <c r="R544" s="30"/>
      <c r="S544"/>
      <c r="T544"/>
      <c r="U544"/>
      <c r="V544"/>
      <c r="W544"/>
      <c r="X544"/>
    </row>
    <row r="545" spans="1:24" ht="12.75">
      <c r="A545" s="29"/>
      <c r="B545" s="29"/>
      <c r="C545" s="38"/>
      <c r="D545" s="38"/>
      <c r="E545" s="29"/>
      <c r="F545" s="30"/>
      <c r="G545" s="30"/>
      <c r="H545"/>
      <c r="I545"/>
      <c r="J545"/>
      <c r="K545"/>
      <c r="L545"/>
      <c r="M545"/>
      <c r="N545"/>
      <c r="O545"/>
      <c r="P545" s="30"/>
      <c r="Q545" s="30"/>
      <c r="R545" s="30"/>
      <c r="S545"/>
      <c r="T545"/>
      <c r="U545"/>
      <c r="V545"/>
      <c r="W545"/>
      <c r="X545"/>
    </row>
    <row r="546" spans="1:24" ht="12.75">
      <c r="A546" s="29"/>
      <c r="B546" s="29"/>
      <c r="C546" s="38"/>
      <c r="D546" s="38"/>
      <c r="E546" s="29"/>
      <c r="F546" s="30"/>
      <c r="G546" s="30"/>
      <c r="H546"/>
      <c r="I546"/>
      <c r="J546"/>
      <c r="K546"/>
      <c r="L546"/>
      <c r="M546"/>
      <c r="N546"/>
      <c r="O546"/>
      <c r="P546" s="30"/>
      <c r="Q546" s="30"/>
      <c r="R546" s="30"/>
      <c r="S546"/>
      <c r="T546"/>
      <c r="U546"/>
      <c r="V546"/>
      <c r="W546"/>
      <c r="X546"/>
    </row>
    <row r="547" spans="1:24" ht="12.75">
      <c r="A547" s="29"/>
      <c r="B547" s="29"/>
      <c r="C547" s="38"/>
      <c r="D547" s="38"/>
      <c r="E547" s="29"/>
      <c r="F547" s="30"/>
      <c r="G547" s="30"/>
      <c r="H547"/>
      <c r="I547"/>
      <c r="J547"/>
      <c r="K547"/>
      <c r="L547"/>
      <c r="M547"/>
      <c r="N547"/>
      <c r="O547"/>
      <c r="P547" s="30"/>
      <c r="Q547" s="30"/>
      <c r="R547" s="30"/>
      <c r="S547"/>
      <c r="T547"/>
      <c r="U547"/>
      <c r="V547"/>
      <c r="W547"/>
      <c r="X547"/>
    </row>
    <row r="548" spans="1:24" ht="12.75">
      <c r="A548" s="29"/>
      <c r="B548" s="29"/>
      <c r="C548" s="38"/>
      <c r="D548" s="38"/>
      <c r="E548" s="29"/>
      <c r="F548" s="30"/>
      <c r="G548" s="30"/>
      <c r="H548"/>
      <c r="I548"/>
      <c r="J548"/>
      <c r="K548"/>
      <c r="L548"/>
      <c r="M548"/>
      <c r="N548"/>
      <c r="O548"/>
      <c r="P548" s="30"/>
      <c r="Q548" s="30"/>
      <c r="R548" s="30"/>
      <c r="S548"/>
      <c r="T548"/>
      <c r="U548"/>
      <c r="V548"/>
      <c r="W548"/>
      <c r="X548"/>
    </row>
    <row r="549" spans="1:24" ht="12.75">
      <c r="A549" s="29"/>
      <c r="B549" s="29"/>
      <c r="C549" s="38"/>
      <c r="D549" s="38"/>
      <c r="E549" s="29"/>
      <c r="F549" s="30"/>
      <c r="G549" s="30"/>
      <c r="H549"/>
      <c r="I549"/>
      <c r="J549"/>
      <c r="K549"/>
      <c r="L549"/>
      <c r="M549"/>
      <c r="N549"/>
      <c r="O549"/>
      <c r="P549" s="30"/>
      <c r="Q549" s="30"/>
      <c r="R549" s="30"/>
      <c r="S549"/>
      <c r="T549"/>
      <c r="U549"/>
      <c r="V549"/>
      <c r="W549"/>
      <c r="X549"/>
    </row>
    <row r="550" spans="1:24" ht="12.75">
      <c r="A550" s="29"/>
      <c r="B550" s="29"/>
      <c r="C550" s="38"/>
      <c r="D550" s="38"/>
      <c r="E550" s="29"/>
      <c r="F550" s="30"/>
      <c r="G550" s="30"/>
      <c r="H550"/>
      <c r="I550"/>
      <c r="J550"/>
      <c r="K550"/>
      <c r="L550"/>
      <c r="M550"/>
      <c r="N550"/>
      <c r="O550"/>
      <c r="P550" s="30"/>
      <c r="Q550" s="30"/>
      <c r="R550" s="30"/>
      <c r="S550"/>
      <c r="T550"/>
      <c r="U550"/>
      <c r="V550"/>
      <c r="W550"/>
      <c r="X550"/>
    </row>
    <row r="551" spans="1:24" ht="12.75">
      <c r="A551" s="29"/>
      <c r="B551" s="29"/>
      <c r="C551" s="38"/>
      <c r="D551" s="38"/>
      <c r="E551" s="29"/>
      <c r="F551" s="30"/>
      <c r="G551" s="30"/>
      <c r="H551"/>
      <c r="I551"/>
      <c r="J551"/>
      <c r="K551"/>
      <c r="L551"/>
      <c r="M551"/>
      <c r="N551"/>
      <c r="O551"/>
      <c r="P551" s="30"/>
      <c r="Q551" s="30"/>
      <c r="R551" s="30"/>
      <c r="S551"/>
      <c r="T551"/>
      <c r="U551"/>
      <c r="V551"/>
      <c r="W551"/>
      <c r="X551"/>
    </row>
    <row r="552" spans="1:24" ht="12.75">
      <c r="A552" s="29"/>
      <c r="B552" s="29"/>
      <c r="C552" s="38"/>
      <c r="D552" s="38"/>
      <c r="E552" s="29"/>
      <c r="F552" s="30"/>
      <c r="G552" s="30"/>
      <c r="H552"/>
      <c r="I552"/>
      <c r="J552"/>
      <c r="K552"/>
      <c r="L552"/>
      <c r="M552"/>
      <c r="N552"/>
      <c r="O552"/>
      <c r="P552" s="30"/>
      <c r="Q552" s="30"/>
      <c r="R552" s="30"/>
      <c r="S552"/>
      <c r="T552"/>
      <c r="U552"/>
      <c r="V552"/>
      <c r="W552"/>
      <c r="X552"/>
    </row>
    <row r="553" spans="1:24" ht="12.75">
      <c r="A553" s="29"/>
      <c r="B553" s="29"/>
      <c r="C553" s="38"/>
      <c r="D553" s="38"/>
      <c r="E553" s="29"/>
      <c r="F553" s="30"/>
      <c r="G553" s="30"/>
      <c r="H553"/>
      <c r="I553"/>
      <c r="J553"/>
      <c r="K553"/>
      <c r="L553"/>
      <c r="M553"/>
      <c r="N553"/>
      <c r="O553"/>
      <c r="P553" s="30"/>
      <c r="Q553" s="30"/>
      <c r="R553" s="30"/>
      <c r="S553"/>
      <c r="T553"/>
      <c r="U553"/>
      <c r="V553"/>
      <c r="W553"/>
      <c r="X553"/>
    </row>
    <row r="554" spans="1:24" ht="12.75">
      <c r="A554" s="29"/>
      <c r="B554" s="29"/>
      <c r="C554" s="38"/>
      <c r="D554" s="38"/>
      <c r="E554" s="29"/>
      <c r="F554" s="30"/>
      <c r="G554" s="30"/>
      <c r="H554"/>
      <c r="I554"/>
      <c r="J554"/>
      <c r="K554"/>
      <c r="L554"/>
      <c r="M554"/>
      <c r="N554"/>
      <c r="O554"/>
      <c r="P554" s="30"/>
      <c r="Q554" s="30"/>
      <c r="R554" s="30"/>
      <c r="S554"/>
      <c r="T554"/>
      <c r="U554"/>
      <c r="V554"/>
      <c r="W554"/>
      <c r="X554"/>
    </row>
    <row r="555" spans="1:24" ht="12.75">
      <c r="A555" s="29"/>
      <c r="B555" s="29"/>
      <c r="C555" s="38"/>
      <c r="D555" s="38"/>
      <c r="E555" s="29"/>
      <c r="F555" s="30"/>
      <c r="G555" s="30"/>
      <c r="H555"/>
      <c r="I555"/>
      <c r="J555"/>
      <c r="K555"/>
      <c r="L555"/>
      <c r="M555"/>
      <c r="N555"/>
      <c r="O555"/>
      <c r="P555" s="30"/>
      <c r="Q555" s="30"/>
      <c r="R555" s="30"/>
      <c r="S555"/>
      <c r="T555"/>
      <c r="U555"/>
      <c r="V555"/>
      <c r="W555"/>
      <c r="X555"/>
    </row>
    <row r="556" spans="1:24" ht="12.75">
      <c r="A556" s="29"/>
      <c r="B556" s="29"/>
      <c r="C556" s="38"/>
      <c r="D556" s="38"/>
      <c r="E556" s="29"/>
      <c r="F556" s="30"/>
      <c r="G556" s="30"/>
      <c r="H556"/>
      <c r="I556"/>
      <c r="J556"/>
      <c r="K556"/>
      <c r="L556"/>
      <c r="M556"/>
      <c r="N556"/>
      <c r="O556"/>
      <c r="P556" s="30"/>
      <c r="Q556" s="30"/>
      <c r="R556" s="30"/>
      <c r="S556"/>
      <c r="T556"/>
      <c r="U556"/>
      <c r="V556"/>
      <c r="W556"/>
      <c r="X556"/>
    </row>
    <row r="557" spans="1:24" ht="12.75">
      <c r="A557" s="29"/>
      <c r="B557" s="29"/>
      <c r="C557" s="38"/>
      <c r="D557" s="38"/>
      <c r="E557" s="29"/>
      <c r="F557" s="30"/>
      <c r="G557" s="30"/>
      <c r="H557"/>
      <c r="I557"/>
      <c r="J557"/>
      <c r="K557"/>
      <c r="L557"/>
      <c r="M557"/>
      <c r="N557"/>
      <c r="O557"/>
      <c r="P557" s="30"/>
      <c r="Q557" s="30"/>
      <c r="R557" s="30"/>
      <c r="S557"/>
      <c r="T557"/>
      <c r="U557"/>
      <c r="V557"/>
      <c r="W557"/>
      <c r="X557"/>
    </row>
    <row r="558" spans="1:24" ht="12.75">
      <c r="A558" s="29"/>
      <c r="B558" s="29"/>
      <c r="C558" s="38"/>
      <c r="D558" s="38"/>
      <c r="E558" s="29"/>
      <c r="F558" s="30"/>
      <c r="G558" s="30"/>
      <c r="H558"/>
      <c r="I558"/>
      <c r="J558"/>
      <c r="K558"/>
      <c r="L558"/>
      <c r="M558"/>
      <c r="N558"/>
      <c r="O558"/>
      <c r="P558" s="30"/>
      <c r="Q558" s="30"/>
      <c r="R558" s="30"/>
      <c r="S558"/>
      <c r="T558"/>
      <c r="U558"/>
      <c r="V558"/>
      <c r="W558"/>
      <c r="X558"/>
    </row>
    <row r="559" spans="1:24" ht="12.75">
      <c r="A559" s="29"/>
      <c r="B559" s="29"/>
      <c r="C559" s="38"/>
      <c r="D559" s="38"/>
      <c r="E559" s="29"/>
      <c r="F559" s="30"/>
      <c r="G559" s="30"/>
      <c r="H559"/>
      <c r="I559"/>
      <c r="J559"/>
      <c r="K559"/>
      <c r="L559"/>
      <c r="M559"/>
      <c r="N559"/>
      <c r="O559"/>
      <c r="P559" s="30"/>
      <c r="Q559" s="30"/>
      <c r="R559" s="30"/>
      <c r="S559"/>
      <c r="T559"/>
      <c r="U559"/>
      <c r="V559"/>
      <c r="W559"/>
      <c r="X559"/>
    </row>
    <row r="560" spans="1:24" ht="12.75">
      <c r="A560" s="29"/>
      <c r="B560" s="29"/>
      <c r="C560" s="38"/>
      <c r="D560" s="38"/>
      <c r="E560" s="29"/>
      <c r="F560" s="30"/>
      <c r="G560" s="30"/>
      <c r="H560"/>
      <c r="I560"/>
      <c r="J560"/>
      <c r="K560"/>
      <c r="L560"/>
      <c r="M560"/>
      <c r="N560"/>
      <c r="O560"/>
      <c r="P560" s="30"/>
      <c r="Q560" s="30"/>
      <c r="R560" s="30"/>
      <c r="S560"/>
      <c r="T560"/>
      <c r="U560"/>
      <c r="V560"/>
      <c r="W560"/>
      <c r="X560"/>
    </row>
    <row r="561" spans="1:24" ht="12.75">
      <c r="A561" s="29"/>
      <c r="B561" s="29"/>
      <c r="C561" s="38"/>
      <c r="D561" s="38"/>
      <c r="E561" s="29"/>
      <c r="F561" s="30"/>
      <c r="G561" s="30"/>
      <c r="H561"/>
      <c r="I561"/>
      <c r="J561"/>
      <c r="K561"/>
      <c r="L561"/>
      <c r="M561"/>
      <c r="N561"/>
      <c r="O561"/>
      <c r="P561" s="30"/>
      <c r="Q561" s="30"/>
      <c r="R561" s="30"/>
      <c r="S561"/>
      <c r="T561"/>
      <c r="U561"/>
      <c r="V561"/>
      <c r="W561"/>
      <c r="X561"/>
    </row>
    <row r="562" spans="1:24" ht="12.75">
      <c r="A562" s="29"/>
      <c r="B562" s="29"/>
      <c r="C562" s="38"/>
      <c r="D562" s="38"/>
      <c r="E562" s="29"/>
      <c r="F562" s="30"/>
      <c r="G562" s="30"/>
      <c r="H562"/>
      <c r="I562"/>
      <c r="J562"/>
      <c r="K562"/>
      <c r="L562"/>
      <c r="M562"/>
      <c r="N562"/>
      <c r="O562"/>
      <c r="P562" s="30"/>
      <c r="Q562" s="30"/>
      <c r="R562" s="30"/>
      <c r="S562"/>
      <c r="T562"/>
      <c r="U562"/>
      <c r="V562"/>
      <c r="W562"/>
      <c r="X562"/>
    </row>
    <row r="563" spans="1:24" ht="12.75">
      <c r="A563" s="29"/>
      <c r="B563" s="29"/>
      <c r="C563" s="38"/>
      <c r="D563" s="38"/>
      <c r="E563" s="29"/>
      <c r="F563" s="30"/>
      <c r="G563" s="30"/>
      <c r="H563"/>
      <c r="I563"/>
      <c r="J563"/>
      <c r="K563"/>
      <c r="L563"/>
      <c r="M563"/>
      <c r="N563"/>
      <c r="O563"/>
      <c r="P563" s="30"/>
      <c r="Q563" s="30"/>
      <c r="R563" s="30"/>
      <c r="S563"/>
      <c r="T563"/>
      <c r="U563"/>
      <c r="V563"/>
      <c r="W563"/>
      <c r="X563"/>
    </row>
    <row r="564" spans="1:24" ht="12.75">
      <c r="A564" s="29"/>
      <c r="B564" s="29"/>
      <c r="C564" s="38"/>
      <c r="D564" s="38"/>
      <c r="E564" s="29"/>
      <c r="F564" s="30"/>
      <c r="G564" s="30"/>
      <c r="H564"/>
      <c r="I564"/>
      <c r="J564"/>
      <c r="K564"/>
      <c r="L564"/>
      <c r="M564"/>
      <c r="N564"/>
      <c r="O564"/>
      <c r="P564" s="30"/>
      <c r="Q564" s="30"/>
      <c r="R564" s="30"/>
      <c r="S564"/>
      <c r="T564"/>
      <c r="U564"/>
      <c r="V564"/>
      <c r="W564"/>
      <c r="X564"/>
    </row>
    <row r="565" spans="1:24" ht="12.75">
      <c r="A565" s="29"/>
      <c r="B565" s="29"/>
      <c r="C565" s="38"/>
      <c r="D565" s="38"/>
      <c r="E565" s="29"/>
      <c r="F565" s="30"/>
      <c r="G565" s="30"/>
      <c r="H565"/>
      <c r="I565"/>
      <c r="J565"/>
      <c r="K565"/>
      <c r="L565"/>
      <c r="M565"/>
      <c r="N565"/>
      <c r="O565"/>
      <c r="P565" s="30"/>
      <c r="Q565" s="30"/>
      <c r="R565" s="30"/>
      <c r="S565"/>
      <c r="T565"/>
      <c r="U565"/>
      <c r="V565"/>
      <c r="W565"/>
      <c r="X565"/>
    </row>
    <row r="566" spans="1:24" ht="12.75">
      <c r="A566" s="29"/>
      <c r="B566" s="29"/>
      <c r="C566" s="38"/>
      <c r="D566" s="38"/>
      <c r="E566" s="29"/>
      <c r="F566" s="30"/>
      <c r="G566" s="30"/>
      <c r="H566"/>
      <c r="I566"/>
      <c r="J566"/>
      <c r="K566"/>
      <c r="L566"/>
      <c r="M566"/>
      <c r="N566"/>
      <c r="O566"/>
      <c r="P566" s="30"/>
      <c r="Q566" s="30"/>
      <c r="R566" s="30"/>
      <c r="S566"/>
      <c r="T566"/>
      <c r="U566"/>
      <c r="V566"/>
      <c r="W566"/>
      <c r="X566"/>
    </row>
    <row r="567" spans="1:24" ht="12.75">
      <c r="A567" s="29"/>
      <c r="B567" s="29"/>
      <c r="C567" s="38"/>
      <c r="D567" s="38"/>
      <c r="E567" s="29"/>
      <c r="F567" s="30"/>
      <c r="G567" s="30"/>
      <c r="H567"/>
      <c r="I567"/>
      <c r="J567"/>
      <c r="K567"/>
      <c r="L567"/>
      <c r="M567"/>
      <c r="N567"/>
      <c r="O567"/>
      <c r="P567" s="30"/>
      <c r="Q567" s="30"/>
      <c r="R567" s="30"/>
      <c r="S567"/>
      <c r="T567"/>
      <c r="U567"/>
      <c r="V567"/>
      <c r="W567"/>
      <c r="X567"/>
    </row>
    <row r="568" spans="1:24" ht="12.75">
      <c r="A568" s="29"/>
      <c r="B568" s="29"/>
      <c r="C568" s="38"/>
      <c r="D568" s="38"/>
      <c r="E568" s="29"/>
      <c r="F568" s="30"/>
      <c r="G568" s="30"/>
      <c r="H568"/>
      <c r="I568"/>
      <c r="J568"/>
      <c r="K568"/>
      <c r="L568"/>
      <c r="M568"/>
      <c r="N568"/>
      <c r="O568"/>
      <c r="P568" s="30"/>
      <c r="Q568" s="30"/>
      <c r="R568" s="30"/>
      <c r="S568"/>
      <c r="T568"/>
      <c r="U568"/>
      <c r="V568"/>
      <c r="W568"/>
      <c r="X568"/>
    </row>
    <row r="569" spans="1:24" ht="12.75">
      <c r="A569" s="29"/>
      <c r="B569" s="29"/>
      <c r="C569" s="38"/>
      <c r="D569" s="38"/>
      <c r="E569" s="29"/>
      <c r="F569" s="30"/>
      <c r="G569" s="30"/>
      <c r="H569"/>
      <c r="I569"/>
      <c r="J569"/>
      <c r="K569"/>
      <c r="L569"/>
      <c r="M569"/>
      <c r="N569"/>
      <c r="O569"/>
      <c r="P569" s="30"/>
      <c r="Q569" s="30"/>
      <c r="R569" s="30"/>
      <c r="S569"/>
      <c r="T569"/>
      <c r="U569"/>
      <c r="V569"/>
      <c r="W569"/>
      <c r="X569"/>
    </row>
    <row r="570" spans="1:24" ht="12.75">
      <c r="A570" s="29"/>
      <c r="B570" s="29"/>
      <c r="C570" s="38"/>
      <c r="D570" s="38"/>
      <c r="E570" s="29"/>
      <c r="F570" s="30"/>
      <c r="G570" s="30"/>
      <c r="H570"/>
      <c r="I570"/>
      <c r="J570"/>
      <c r="K570"/>
      <c r="L570"/>
      <c r="M570"/>
      <c r="N570"/>
      <c r="O570"/>
      <c r="P570" s="30"/>
      <c r="Q570" s="30"/>
      <c r="R570" s="30"/>
      <c r="S570"/>
      <c r="T570"/>
      <c r="U570"/>
      <c r="V570"/>
      <c r="W570"/>
      <c r="X570"/>
    </row>
    <row r="571" spans="1:24" ht="12.75">
      <c r="A571" s="29"/>
      <c r="B571" s="29"/>
      <c r="C571" s="38"/>
      <c r="D571" s="38"/>
      <c r="E571" s="29"/>
      <c r="F571" s="30"/>
      <c r="G571" s="30"/>
      <c r="H571"/>
      <c r="I571"/>
      <c r="J571"/>
      <c r="K571"/>
      <c r="L571"/>
      <c r="M571"/>
      <c r="N571"/>
      <c r="O571"/>
      <c r="P571" s="30"/>
      <c r="Q571" s="30"/>
      <c r="R571" s="30"/>
      <c r="S571"/>
      <c r="T571"/>
      <c r="U571"/>
      <c r="V571"/>
      <c r="W571"/>
      <c r="X571"/>
    </row>
    <row r="572" spans="1:24" ht="12.75">
      <c r="A572" s="29"/>
      <c r="B572" s="29"/>
      <c r="C572" s="38"/>
      <c r="D572" s="38"/>
      <c r="E572" s="29"/>
      <c r="F572" s="30"/>
      <c r="G572" s="30"/>
      <c r="H572"/>
      <c r="I572"/>
      <c r="J572"/>
      <c r="K572"/>
      <c r="L572"/>
      <c r="M572"/>
      <c r="N572"/>
      <c r="O572"/>
      <c r="P572" s="30"/>
      <c r="Q572" s="30"/>
      <c r="R572" s="30"/>
      <c r="S572"/>
      <c r="T572"/>
      <c r="U572"/>
      <c r="V572"/>
      <c r="W572"/>
      <c r="X572"/>
    </row>
    <row r="573" spans="1:24" ht="12.75">
      <c r="A573" s="29"/>
      <c r="B573" s="29"/>
      <c r="C573" s="38"/>
      <c r="D573" s="38"/>
      <c r="E573" s="29"/>
      <c r="F573" s="30"/>
      <c r="G573" s="30"/>
      <c r="H573"/>
      <c r="I573"/>
      <c r="J573"/>
      <c r="K573"/>
      <c r="L573"/>
      <c r="M573"/>
      <c r="N573"/>
      <c r="O573"/>
      <c r="P573" s="30"/>
      <c r="Q573" s="30"/>
      <c r="R573" s="30"/>
      <c r="S573"/>
      <c r="T573"/>
      <c r="U573"/>
      <c r="V573"/>
      <c r="W573"/>
      <c r="X573"/>
    </row>
    <row r="574" spans="1:24" ht="12.75">
      <c r="A574" s="29"/>
      <c r="B574" s="29"/>
      <c r="C574" s="38"/>
      <c r="D574" s="38"/>
      <c r="E574" s="29"/>
      <c r="F574" s="30"/>
      <c r="G574" s="30"/>
      <c r="H574"/>
      <c r="I574"/>
      <c r="J574"/>
      <c r="K574"/>
      <c r="L574"/>
      <c r="M574"/>
      <c r="N574"/>
      <c r="O574"/>
      <c r="P574" s="30"/>
      <c r="Q574" s="30"/>
      <c r="R574" s="30"/>
      <c r="S574"/>
      <c r="T574"/>
      <c r="U574"/>
      <c r="V574"/>
      <c r="W574"/>
      <c r="X574"/>
    </row>
    <row r="575" spans="1:24" ht="12.75">
      <c r="A575" s="29"/>
      <c r="B575" s="29"/>
      <c r="C575" s="38"/>
      <c r="D575" s="38"/>
      <c r="E575" s="29"/>
      <c r="F575" s="30"/>
      <c r="G575" s="30"/>
      <c r="H575"/>
      <c r="I575"/>
      <c r="J575"/>
      <c r="K575"/>
      <c r="L575"/>
      <c r="M575"/>
      <c r="N575"/>
      <c r="O575"/>
      <c r="P575" s="30"/>
      <c r="Q575" s="30"/>
      <c r="R575" s="30"/>
      <c r="S575"/>
      <c r="T575"/>
      <c r="U575"/>
      <c r="V575"/>
      <c r="W575"/>
      <c r="X575"/>
    </row>
    <row r="576" spans="1:24" ht="12.75">
      <c r="A576" s="29"/>
      <c r="B576" s="29"/>
      <c r="C576" s="38"/>
      <c r="D576" s="38"/>
      <c r="E576" s="29"/>
      <c r="F576" s="30"/>
      <c r="G576" s="30"/>
      <c r="H576"/>
      <c r="I576"/>
      <c r="J576"/>
      <c r="K576"/>
      <c r="L576"/>
      <c r="M576"/>
      <c r="N576"/>
      <c r="O576"/>
      <c r="P576" s="30"/>
      <c r="Q576" s="30"/>
      <c r="R576" s="30"/>
      <c r="S576"/>
      <c r="T576"/>
      <c r="U576"/>
      <c r="V576"/>
      <c r="W576"/>
      <c r="X576"/>
    </row>
    <row r="577" spans="1:24" ht="12.75">
      <c r="A577" s="29"/>
      <c r="B577" s="29"/>
      <c r="C577" s="38"/>
      <c r="D577" s="38"/>
      <c r="E577" s="29"/>
      <c r="F577" s="30"/>
      <c r="G577" s="30"/>
      <c r="H577"/>
      <c r="I577"/>
      <c r="J577"/>
      <c r="K577"/>
      <c r="L577"/>
      <c r="M577"/>
      <c r="N577"/>
      <c r="O577"/>
      <c r="P577" s="30"/>
      <c r="Q577" s="30"/>
      <c r="R577" s="30"/>
      <c r="S577"/>
      <c r="T577"/>
      <c r="U577"/>
      <c r="V577"/>
      <c r="W577"/>
      <c r="X577"/>
    </row>
    <row r="578" spans="1:24" ht="12.75">
      <c r="A578" s="29"/>
      <c r="B578" s="29"/>
      <c r="C578" s="38"/>
      <c r="D578" s="38"/>
      <c r="E578" s="29"/>
      <c r="F578" s="30"/>
      <c r="G578" s="30"/>
      <c r="H578"/>
      <c r="I578"/>
      <c r="J578"/>
      <c r="K578"/>
      <c r="L578"/>
      <c r="M578"/>
      <c r="N578"/>
      <c r="O578"/>
      <c r="P578" s="30"/>
      <c r="Q578" s="30"/>
      <c r="R578" s="30"/>
      <c r="S578"/>
      <c r="T578"/>
      <c r="U578"/>
      <c r="V578"/>
      <c r="W578"/>
      <c r="X578"/>
    </row>
    <row r="579" spans="1:24" ht="12.75">
      <c r="A579" s="29"/>
      <c r="B579" s="29"/>
      <c r="C579" s="38"/>
      <c r="D579" s="38"/>
      <c r="E579" s="29"/>
      <c r="F579" s="30"/>
      <c r="G579" s="30"/>
      <c r="H579"/>
      <c r="I579"/>
      <c r="J579"/>
      <c r="K579"/>
      <c r="L579"/>
      <c r="M579"/>
      <c r="N579"/>
      <c r="O579"/>
      <c r="P579" s="30"/>
      <c r="Q579" s="30"/>
      <c r="R579" s="30"/>
      <c r="S579"/>
      <c r="T579"/>
      <c r="U579"/>
      <c r="V579"/>
      <c r="W579"/>
      <c r="X579"/>
    </row>
    <row r="580" spans="1:24" ht="12.75">
      <c r="A580" s="29"/>
      <c r="B580" s="29"/>
      <c r="C580" s="38"/>
      <c r="D580" s="38"/>
      <c r="E580" s="29"/>
      <c r="F580" s="30"/>
      <c r="G580" s="30"/>
      <c r="H580"/>
      <c r="I580"/>
      <c r="J580"/>
      <c r="K580"/>
      <c r="L580"/>
      <c r="M580"/>
      <c r="N580"/>
      <c r="O580"/>
      <c r="P580" s="30"/>
      <c r="Q580" s="30"/>
      <c r="R580" s="30"/>
      <c r="S580"/>
      <c r="T580"/>
      <c r="U580"/>
      <c r="V580"/>
      <c r="W580"/>
      <c r="X580"/>
    </row>
    <row r="581" spans="1:24" ht="12.75">
      <c r="A581" s="29"/>
      <c r="B581" s="29"/>
      <c r="C581" s="38"/>
      <c r="D581" s="38"/>
      <c r="E581" s="29"/>
      <c r="F581" s="30"/>
      <c r="G581" s="30"/>
      <c r="H581"/>
      <c r="I581"/>
      <c r="J581"/>
      <c r="K581"/>
      <c r="L581"/>
      <c r="M581"/>
      <c r="N581"/>
      <c r="O581"/>
      <c r="P581" s="30"/>
      <c r="Q581" s="30"/>
      <c r="R581" s="30"/>
      <c r="S581"/>
      <c r="T581"/>
      <c r="U581"/>
      <c r="V581"/>
      <c r="W581"/>
      <c r="X581"/>
    </row>
    <row r="582" spans="1:24" ht="12.75">
      <c r="A582" s="29"/>
      <c r="B582" s="29"/>
      <c r="C582" s="38"/>
      <c r="D582" s="38"/>
      <c r="E582" s="29"/>
      <c r="F582" s="30"/>
      <c r="G582" s="30"/>
      <c r="H582"/>
      <c r="I582"/>
      <c r="J582"/>
      <c r="K582"/>
      <c r="L582"/>
      <c r="M582"/>
      <c r="N582"/>
      <c r="O582"/>
      <c r="P582" s="30"/>
      <c r="Q582" s="30"/>
      <c r="R582" s="30"/>
      <c r="S582"/>
      <c r="T582"/>
      <c r="U582"/>
      <c r="V582"/>
      <c r="W582"/>
      <c r="X582"/>
    </row>
    <row r="583" spans="1:24" ht="12.75">
      <c r="A583" s="29"/>
      <c r="B583" s="29"/>
      <c r="C583" s="38"/>
      <c r="D583" s="38"/>
      <c r="E583" s="29"/>
      <c r="F583" s="30"/>
      <c r="G583" s="30"/>
      <c r="H583"/>
      <c r="I583"/>
      <c r="J583"/>
      <c r="K583"/>
      <c r="L583"/>
      <c r="M583"/>
      <c r="N583"/>
      <c r="O583"/>
      <c r="P583" s="30"/>
      <c r="Q583" s="30"/>
      <c r="R583" s="30"/>
      <c r="S583"/>
      <c r="T583"/>
      <c r="U583"/>
      <c r="V583"/>
      <c r="W583"/>
      <c r="X583"/>
    </row>
    <row r="584" spans="1:24" ht="12.75">
      <c r="A584" s="29"/>
      <c r="B584" s="29"/>
      <c r="C584" s="38"/>
      <c r="D584" s="38"/>
      <c r="E584" s="29"/>
      <c r="F584" s="30"/>
      <c r="G584" s="30"/>
      <c r="H584"/>
      <c r="I584"/>
      <c r="J584"/>
      <c r="K584"/>
      <c r="L584"/>
      <c r="M584"/>
      <c r="N584"/>
      <c r="O584"/>
      <c r="P584" s="30"/>
      <c r="Q584" s="30"/>
      <c r="R584" s="30"/>
      <c r="S584"/>
      <c r="T584"/>
      <c r="U584"/>
      <c r="V584"/>
      <c r="W584"/>
      <c r="X584"/>
    </row>
    <row r="585" spans="1:24" ht="12.75">
      <c r="A585" s="29"/>
      <c r="B585" s="29"/>
      <c r="C585" s="38"/>
      <c r="D585" s="38"/>
      <c r="E585" s="29"/>
      <c r="F585" s="30"/>
      <c r="G585" s="30"/>
      <c r="H585"/>
      <c r="I585"/>
      <c r="J585"/>
      <c r="K585"/>
      <c r="L585"/>
      <c r="M585"/>
      <c r="N585"/>
      <c r="O585"/>
      <c r="P585" s="30"/>
      <c r="Q585" s="30"/>
      <c r="R585" s="30"/>
      <c r="S585"/>
      <c r="T585"/>
      <c r="U585"/>
      <c r="V585"/>
      <c r="W585"/>
      <c r="X585"/>
    </row>
    <row r="586" spans="1:24" ht="12.75">
      <c r="A586" s="29"/>
      <c r="B586" s="29"/>
      <c r="C586" s="38"/>
      <c r="D586" s="38"/>
      <c r="E586" s="29"/>
      <c r="F586" s="30"/>
      <c r="G586" s="30"/>
      <c r="H586"/>
      <c r="I586"/>
      <c r="J586"/>
      <c r="K586"/>
      <c r="L586"/>
      <c r="M586"/>
      <c r="N586"/>
      <c r="O586"/>
      <c r="P586" s="30"/>
      <c r="Q586" s="30"/>
      <c r="R586" s="30"/>
      <c r="S586"/>
      <c r="T586"/>
      <c r="U586"/>
      <c r="V586"/>
      <c r="W586"/>
      <c r="X586"/>
    </row>
    <row r="587" spans="1:24" ht="12.75">
      <c r="A587" s="29"/>
      <c r="B587" s="29"/>
      <c r="C587" s="38"/>
      <c r="D587" s="38"/>
      <c r="E587" s="29"/>
      <c r="F587" s="30"/>
      <c r="G587" s="30"/>
      <c r="H587"/>
      <c r="I587"/>
      <c r="J587"/>
      <c r="K587"/>
      <c r="L587"/>
      <c r="M587"/>
      <c r="N587"/>
      <c r="O587"/>
      <c r="P587" s="30"/>
      <c r="Q587" s="30"/>
      <c r="R587" s="30"/>
      <c r="S587"/>
      <c r="T587"/>
      <c r="U587"/>
      <c r="V587"/>
      <c r="W587"/>
      <c r="X587"/>
    </row>
    <row r="588" spans="1:24" ht="12.75">
      <c r="A588" s="29"/>
      <c r="B588" s="29"/>
      <c r="C588" s="38"/>
      <c r="D588" s="38"/>
      <c r="E588" s="29"/>
      <c r="F588" s="30"/>
      <c r="G588" s="30"/>
      <c r="H588"/>
      <c r="I588"/>
      <c r="J588"/>
      <c r="K588"/>
      <c r="L588"/>
      <c r="M588"/>
      <c r="N588"/>
      <c r="O588"/>
      <c r="P588" s="30"/>
      <c r="Q588" s="30"/>
      <c r="R588" s="30"/>
      <c r="S588"/>
      <c r="T588"/>
      <c r="U588"/>
      <c r="V588"/>
      <c r="W588"/>
      <c r="X588"/>
    </row>
    <row r="589" spans="1:24" ht="12.75">
      <c r="A589" s="29"/>
      <c r="B589" s="29"/>
      <c r="C589" s="38"/>
      <c r="D589" s="38"/>
      <c r="E589" s="29"/>
      <c r="F589" s="30"/>
      <c r="G589" s="30"/>
      <c r="H589"/>
      <c r="I589"/>
      <c r="J589"/>
      <c r="K589"/>
      <c r="L589"/>
      <c r="M589"/>
      <c r="N589"/>
      <c r="O589"/>
      <c r="P589" s="30"/>
      <c r="Q589" s="30"/>
      <c r="R589" s="30"/>
      <c r="S589"/>
      <c r="T589"/>
      <c r="U589"/>
      <c r="V589"/>
      <c r="W589"/>
      <c r="X589"/>
    </row>
    <row r="590" spans="1:24" ht="12.75">
      <c r="A590" s="29"/>
      <c r="B590" s="29"/>
      <c r="C590" s="38"/>
      <c r="D590" s="38"/>
      <c r="E590" s="29"/>
      <c r="F590" s="30"/>
      <c r="G590" s="30"/>
      <c r="H590"/>
      <c r="I590"/>
      <c r="J590"/>
      <c r="K590"/>
      <c r="L590"/>
      <c r="M590"/>
      <c r="N590"/>
      <c r="O590"/>
      <c r="P590" s="30"/>
      <c r="Q590" s="30"/>
      <c r="R590" s="30"/>
      <c r="S590"/>
      <c r="T590"/>
      <c r="U590"/>
      <c r="V590"/>
      <c r="W590"/>
      <c r="X590"/>
    </row>
    <row r="591" spans="1:24" ht="12.75">
      <c r="A591" s="29"/>
      <c r="B591" s="29"/>
      <c r="C591" s="38"/>
      <c r="D591" s="38"/>
      <c r="E591" s="29"/>
      <c r="F591" s="30"/>
      <c r="G591" s="30"/>
      <c r="H591"/>
      <c r="I591"/>
      <c r="J591"/>
      <c r="K591"/>
      <c r="L591"/>
      <c r="M591"/>
      <c r="N591"/>
      <c r="O591"/>
      <c r="P591" s="30"/>
      <c r="Q591" s="30"/>
      <c r="R591" s="30"/>
      <c r="S591"/>
      <c r="T591"/>
      <c r="U591"/>
      <c r="V591"/>
      <c r="W591"/>
      <c r="X591"/>
    </row>
    <row r="592" spans="1:24" ht="12.75">
      <c r="A592" s="29"/>
      <c r="B592" s="29"/>
      <c r="C592" s="38"/>
      <c r="D592" s="38"/>
      <c r="E592" s="29"/>
      <c r="F592" s="30"/>
      <c r="G592" s="30"/>
      <c r="H592"/>
      <c r="I592"/>
      <c r="J592"/>
      <c r="K592"/>
      <c r="L592"/>
      <c r="M592"/>
      <c r="N592"/>
      <c r="O592"/>
      <c r="P592" s="30"/>
      <c r="Q592" s="30"/>
      <c r="R592" s="30"/>
      <c r="S592"/>
      <c r="T592"/>
      <c r="U592"/>
      <c r="V592"/>
      <c r="W592"/>
      <c r="X592"/>
    </row>
    <row r="593" spans="1:24" ht="12.75">
      <c r="A593" s="29"/>
      <c r="B593" s="29"/>
      <c r="C593" s="38"/>
      <c r="D593" s="38"/>
      <c r="E593" s="29"/>
      <c r="F593" s="30"/>
      <c r="G593" s="30"/>
      <c r="H593"/>
      <c r="I593"/>
      <c r="J593"/>
      <c r="K593"/>
      <c r="L593"/>
      <c r="M593"/>
      <c r="N593"/>
      <c r="O593"/>
      <c r="P593" s="30"/>
      <c r="Q593" s="30"/>
      <c r="R593" s="30"/>
      <c r="S593"/>
      <c r="T593"/>
      <c r="U593"/>
      <c r="V593"/>
      <c r="W593"/>
      <c r="X593"/>
    </row>
    <row r="594" spans="1:24" ht="12.75">
      <c r="A594" s="29"/>
      <c r="B594" s="29"/>
      <c r="C594" s="38"/>
      <c r="D594" s="38"/>
      <c r="E594" s="29"/>
      <c r="F594" s="30"/>
      <c r="G594" s="30"/>
      <c r="H594"/>
      <c r="I594"/>
      <c r="J594"/>
      <c r="K594"/>
      <c r="L594"/>
      <c r="M594"/>
      <c r="N594"/>
      <c r="O594"/>
      <c r="P594" s="30"/>
      <c r="Q594" s="30"/>
      <c r="R594" s="30"/>
      <c r="S594"/>
      <c r="T594"/>
      <c r="U594"/>
      <c r="V594"/>
      <c r="W594"/>
      <c r="X594"/>
    </row>
    <row r="595" spans="1:24" ht="12.75">
      <c r="A595" s="29"/>
      <c r="B595" s="29"/>
      <c r="C595" s="38"/>
      <c r="D595" s="38"/>
      <c r="E595" s="29"/>
      <c r="F595" s="30"/>
      <c r="G595" s="30"/>
      <c r="H595"/>
      <c r="I595"/>
      <c r="J595"/>
      <c r="K595"/>
      <c r="L595"/>
      <c r="M595"/>
      <c r="N595"/>
      <c r="O595"/>
      <c r="P595" s="30"/>
      <c r="Q595" s="30"/>
      <c r="R595" s="30"/>
      <c r="S595"/>
      <c r="T595"/>
      <c r="U595"/>
      <c r="V595"/>
      <c r="W595"/>
      <c r="X595"/>
    </row>
    <row r="596" spans="1:24" ht="12.75">
      <c r="A596" s="29"/>
      <c r="B596" s="29"/>
      <c r="C596" s="38"/>
      <c r="D596" s="38"/>
      <c r="E596" s="29"/>
      <c r="F596" s="30"/>
      <c r="G596" s="30"/>
      <c r="H596"/>
      <c r="I596"/>
      <c r="J596"/>
      <c r="K596"/>
      <c r="L596"/>
      <c r="M596"/>
      <c r="N596"/>
      <c r="O596"/>
      <c r="P596" s="30"/>
      <c r="Q596" s="30"/>
      <c r="R596" s="30"/>
      <c r="S596"/>
      <c r="T596"/>
      <c r="U596"/>
      <c r="V596"/>
      <c r="W596"/>
      <c r="X596"/>
    </row>
    <row r="597" spans="1:24" ht="12.75">
      <c r="A597" s="29"/>
      <c r="B597" s="29"/>
      <c r="C597" s="38"/>
      <c r="D597" s="38"/>
      <c r="E597" s="29"/>
      <c r="F597" s="30"/>
      <c r="G597" s="30"/>
      <c r="H597"/>
      <c r="I597"/>
      <c r="J597"/>
      <c r="K597"/>
      <c r="L597"/>
      <c r="M597"/>
      <c r="N597"/>
      <c r="O597"/>
      <c r="P597" s="30"/>
      <c r="Q597" s="30"/>
      <c r="R597" s="30"/>
      <c r="S597"/>
      <c r="T597"/>
      <c r="U597"/>
      <c r="V597"/>
      <c r="W597"/>
      <c r="X597"/>
    </row>
    <row r="598" spans="1:24" ht="12.75">
      <c r="A598" s="29"/>
      <c r="B598" s="29"/>
      <c r="C598" s="38"/>
      <c r="D598" s="38"/>
      <c r="E598" s="29"/>
      <c r="F598" s="30"/>
      <c r="G598" s="30"/>
      <c r="H598"/>
      <c r="I598"/>
      <c r="J598"/>
      <c r="K598"/>
      <c r="L598"/>
      <c r="M598"/>
      <c r="N598"/>
      <c r="O598"/>
      <c r="P598" s="30"/>
      <c r="Q598" s="30"/>
      <c r="R598" s="30"/>
      <c r="S598"/>
      <c r="T598"/>
      <c r="U598"/>
      <c r="V598"/>
      <c r="W598"/>
      <c r="X598"/>
    </row>
    <row r="599" spans="1:24" ht="12.75">
      <c r="A599" s="29"/>
      <c r="B599" s="29"/>
      <c r="C599" s="38"/>
      <c r="D599" s="38"/>
      <c r="E599" s="29"/>
      <c r="F599" s="30"/>
      <c r="G599" s="30"/>
      <c r="H599"/>
      <c r="I599"/>
      <c r="J599"/>
      <c r="K599"/>
      <c r="L599"/>
      <c r="M599"/>
      <c r="N599"/>
      <c r="O599"/>
      <c r="P599" s="30"/>
      <c r="Q599" s="30"/>
      <c r="R599" s="30"/>
      <c r="S599"/>
      <c r="T599"/>
      <c r="U599"/>
      <c r="V599"/>
      <c r="W599"/>
      <c r="X599"/>
    </row>
    <row r="600" spans="1:24" ht="12.75">
      <c r="A600" s="29"/>
      <c r="B600" s="29"/>
      <c r="C600" s="38"/>
      <c r="D600" s="38"/>
      <c r="E600" s="29"/>
      <c r="F600" s="30"/>
      <c r="G600" s="30"/>
      <c r="H600"/>
      <c r="I600"/>
      <c r="J600"/>
      <c r="K600"/>
      <c r="L600"/>
      <c r="M600"/>
      <c r="N600"/>
      <c r="O600"/>
      <c r="P600" s="30"/>
      <c r="Q600" s="30"/>
      <c r="R600" s="30"/>
      <c r="S600"/>
      <c r="T600"/>
      <c r="U600"/>
      <c r="V600"/>
      <c r="W600"/>
      <c r="X600"/>
    </row>
    <row r="601" spans="1:24" ht="12.75">
      <c r="A601" s="29"/>
      <c r="B601" s="29"/>
      <c r="C601" s="38"/>
      <c r="D601" s="38"/>
      <c r="E601" s="29"/>
      <c r="F601" s="30"/>
      <c r="G601" s="30"/>
      <c r="H601"/>
      <c r="I601"/>
      <c r="J601"/>
      <c r="K601"/>
      <c r="L601"/>
      <c r="M601"/>
      <c r="N601"/>
      <c r="O601"/>
      <c r="P601" s="30"/>
      <c r="Q601" s="30"/>
      <c r="R601" s="30"/>
      <c r="S601"/>
      <c r="T601"/>
      <c r="U601"/>
      <c r="V601"/>
      <c r="W601"/>
      <c r="X601"/>
    </row>
    <row r="602" spans="1:24" ht="12.75">
      <c r="A602" s="29"/>
      <c r="B602" s="29"/>
      <c r="C602" s="38"/>
      <c r="D602" s="38"/>
      <c r="E602" s="29"/>
      <c r="F602" s="30"/>
      <c r="G602" s="30"/>
      <c r="H602"/>
      <c r="I602"/>
      <c r="J602"/>
      <c r="K602"/>
      <c r="L602"/>
      <c r="M602"/>
      <c r="N602"/>
      <c r="O602"/>
      <c r="P602" s="30"/>
      <c r="Q602" s="30"/>
      <c r="R602" s="30"/>
      <c r="S602"/>
      <c r="T602"/>
      <c r="U602"/>
      <c r="V602"/>
      <c r="W602"/>
      <c r="X602"/>
    </row>
    <row r="603" spans="1:24" ht="12.75">
      <c r="A603" s="29"/>
      <c r="B603" s="29"/>
      <c r="C603" s="38"/>
      <c r="D603" s="38"/>
      <c r="E603" s="29"/>
      <c r="F603" s="30"/>
      <c r="G603" s="30"/>
      <c r="H603"/>
      <c r="I603"/>
      <c r="J603"/>
      <c r="K603"/>
      <c r="L603"/>
      <c r="M603"/>
      <c r="N603"/>
      <c r="O603"/>
      <c r="P603" s="30"/>
      <c r="Q603" s="30"/>
      <c r="R603" s="30"/>
      <c r="S603"/>
      <c r="T603"/>
      <c r="U603"/>
      <c r="V603"/>
      <c r="W603"/>
      <c r="X603"/>
    </row>
    <row r="604" spans="1:24" ht="12.75">
      <c r="A604" s="29"/>
      <c r="B604" s="29"/>
      <c r="C604" s="38"/>
      <c r="D604" s="38"/>
      <c r="E604" s="29"/>
      <c r="F604" s="30"/>
      <c r="G604" s="30"/>
      <c r="H604"/>
      <c r="I604"/>
      <c r="J604"/>
      <c r="K604"/>
      <c r="L604"/>
      <c r="M604"/>
      <c r="N604"/>
      <c r="O604"/>
      <c r="P604" s="30"/>
      <c r="Q604" s="30"/>
      <c r="R604" s="30"/>
      <c r="S604"/>
      <c r="T604"/>
      <c r="U604"/>
      <c r="V604"/>
      <c r="W604"/>
      <c r="X604"/>
    </row>
    <row r="605" spans="1:24" ht="12.75">
      <c r="A605" s="29"/>
      <c r="B605" s="29"/>
      <c r="C605" s="38"/>
      <c r="D605" s="38"/>
      <c r="E605" s="29"/>
      <c r="F605" s="30"/>
      <c r="G605" s="30"/>
      <c r="H605"/>
      <c r="I605"/>
      <c r="J605"/>
      <c r="K605"/>
      <c r="L605"/>
      <c r="M605"/>
      <c r="N605"/>
      <c r="O605"/>
      <c r="P605" s="30"/>
      <c r="Q605" s="30"/>
      <c r="R605" s="30"/>
      <c r="S605"/>
      <c r="T605"/>
      <c r="U605"/>
      <c r="V605"/>
      <c r="W605"/>
      <c r="X605"/>
    </row>
    <row r="606" spans="1:24" ht="12.75">
      <c r="A606" s="29"/>
      <c r="B606" s="29"/>
      <c r="C606" s="38"/>
      <c r="D606" s="38"/>
      <c r="E606" s="29"/>
      <c r="F606" s="30"/>
      <c r="G606" s="30"/>
      <c r="H606"/>
      <c r="I606"/>
      <c r="J606"/>
      <c r="K606"/>
      <c r="L606"/>
      <c r="M606"/>
      <c r="N606"/>
      <c r="O606"/>
      <c r="P606" s="30"/>
      <c r="Q606" s="30"/>
      <c r="R606" s="30"/>
      <c r="S606"/>
      <c r="T606"/>
      <c r="U606"/>
      <c r="V606"/>
      <c r="W606"/>
      <c r="X606"/>
    </row>
    <row r="607" spans="1:24" ht="12.75">
      <c r="A607" s="29"/>
      <c r="B607" s="29"/>
      <c r="C607" s="38"/>
      <c r="D607" s="38"/>
      <c r="E607" s="29"/>
      <c r="F607" s="30"/>
      <c r="G607" s="30"/>
      <c r="H607"/>
      <c r="I607"/>
      <c r="J607"/>
      <c r="K607"/>
      <c r="L607"/>
      <c r="M607"/>
      <c r="N607"/>
      <c r="O607"/>
      <c r="P607" s="30"/>
      <c r="Q607" s="30"/>
      <c r="R607" s="30"/>
      <c r="S607"/>
      <c r="T607"/>
      <c r="U607"/>
      <c r="V607"/>
      <c r="W607"/>
      <c r="X607"/>
    </row>
    <row r="608" spans="1:24" ht="12.75">
      <c r="A608" s="29"/>
      <c r="B608" s="29"/>
      <c r="C608" s="38"/>
      <c r="D608" s="38"/>
      <c r="E608" s="29"/>
      <c r="F608" s="30"/>
      <c r="G608" s="30"/>
      <c r="H608"/>
      <c r="I608"/>
      <c r="J608"/>
      <c r="K608"/>
      <c r="L608"/>
      <c r="M608"/>
      <c r="N608"/>
      <c r="O608"/>
      <c r="P608" s="30"/>
      <c r="Q608" s="30"/>
      <c r="R608" s="30"/>
      <c r="S608"/>
      <c r="T608"/>
      <c r="U608"/>
      <c r="V608"/>
      <c r="W608"/>
      <c r="X608"/>
    </row>
    <row r="609" spans="1:24" ht="12.75">
      <c r="A609" s="29"/>
      <c r="B609" s="29"/>
      <c r="C609" s="38"/>
      <c r="D609" s="38"/>
      <c r="E609" s="29"/>
      <c r="F609" s="30"/>
      <c r="G609" s="30"/>
      <c r="H609"/>
      <c r="I609"/>
      <c r="J609"/>
      <c r="K609"/>
      <c r="L609"/>
      <c r="M609"/>
      <c r="N609"/>
      <c r="O609"/>
      <c r="P609" s="30"/>
      <c r="Q609" s="30"/>
      <c r="R609" s="30"/>
      <c r="S609"/>
      <c r="T609"/>
      <c r="U609"/>
      <c r="V609"/>
      <c r="W609"/>
      <c r="X609"/>
    </row>
    <row r="610" spans="1:24" ht="12.75">
      <c r="A610" s="29"/>
      <c r="B610" s="29"/>
      <c r="C610" s="38"/>
      <c r="D610" s="38"/>
      <c r="E610" s="29"/>
      <c r="F610" s="30"/>
      <c r="G610" s="30"/>
      <c r="H610"/>
      <c r="I610"/>
      <c r="J610"/>
      <c r="K610"/>
      <c r="L610"/>
      <c r="M610"/>
      <c r="N610"/>
      <c r="O610"/>
      <c r="P610" s="30"/>
      <c r="Q610" s="30"/>
      <c r="R610" s="30"/>
      <c r="S610"/>
      <c r="T610"/>
      <c r="U610"/>
      <c r="V610"/>
      <c r="W610"/>
      <c r="X610"/>
    </row>
    <row r="611" spans="1:24" ht="12.75">
      <c r="A611" s="29"/>
      <c r="B611" s="29"/>
      <c r="C611" s="38"/>
      <c r="D611" s="38"/>
      <c r="E611" s="29"/>
      <c r="F611" s="30"/>
      <c r="G611" s="30"/>
      <c r="H611"/>
      <c r="I611"/>
      <c r="J611"/>
      <c r="K611"/>
      <c r="L611"/>
      <c r="M611"/>
      <c r="N611"/>
      <c r="O611"/>
      <c r="P611" s="30"/>
      <c r="Q611" s="30"/>
      <c r="R611" s="30"/>
      <c r="S611"/>
      <c r="T611"/>
      <c r="U611"/>
      <c r="V611"/>
      <c r="W611"/>
      <c r="X611"/>
    </row>
    <row r="612" spans="1:24" ht="12.75">
      <c r="A612" s="29"/>
      <c r="B612" s="29"/>
      <c r="C612" s="38"/>
      <c r="D612" s="38"/>
      <c r="E612" s="29"/>
      <c r="F612" s="30"/>
      <c r="G612" s="30"/>
      <c r="H612"/>
      <c r="I612"/>
      <c r="J612"/>
      <c r="K612"/>
      <c r="L612"/>
      <c r="M612"/>
      <c r="N612"/>
      <c r="O612"/>
      <c r="P612" s="30"/>
      <c r="Q612" s="30"/>
      <c r="R612" s="30"/>
      <c r="S612"/>
      <c r="T612"/>
      <c r="U612"/>
      <c r="V612"/>
      <c r="W612"/>
      <c r="X612"/>
    </row>
    <row r="613" spans="1:24" ht="12.75">
      <c r="A613" s="29"/>
      <c r="B613" s="29"/>
      <c r="C613" s="38"/>
      <c r="D613" s="38"/>
      <c r="E613" s="29"/>
      <c r="F613" s="30"/>
      <c r="G613" s="30"/>
      <c r="H613"/>
      <c r="I613"/>
      <c r="J613"/>
      <c r="K613"/>
      <c r="L613"/>
      <c r="M613"/>
      <c r="N613"/>
      <c r="O613"/>
      <c r="P613" s="30"/>
      <c r="Q613" s="30"/>
      <c r="R613" s="30"/>
      <c r="S613"/>
      <c r="T613"/>
      <c r="U613"/>
      <c r="V613"/>
      <c r="W613"/>
      <c r="X613"/>
    </row>
    <row r="614" spans="1:24" ht="12.75">
      <c r="A614" s="29"/>
      <c r="B614" s="29"/>
      <c r="C614" s="38"/>
      <c r="D614" s="38"/>
      <c r="E614" s="29"/>
      <c r="F614" s="30"/>
      <c r="G614" s="30"/>
      <c r="H614"/>
      <c r="I614"/>
      <c r="J614"/>
      <c r="K614"/>
      <c r="L614"/>
      <c r="M614"/>
      <c r="N614"/>
      <c r="O614"/>
      <c r="P614" s="30"/>
      <c r="Q614" s="30"/>
      <c r="R614" s="30"/>
      <c r="S614"/>
      <c r="T614"/>
      <c r="U614"/>
      <c r="V614"/>
      <c r="W614"/>
      <c r="X614"/>
    </row>
    <row r="615" spans="1:24" ht="12.75">
      <c r="A615" s="29"/>
      <c r="B615" s="29"/>
      <c r="C615" s="38"/>
      <c r="D615" s="38"/>
      <c r="E615" s="29"/>
      <c r="F615" s="30"/>
      <c r="G615" s="30"/>
      <c r="H615"/>
      <c r="I615"/>
      <c r="J615"/>
      <c r="K615"/>
      <c r="L615"/>
      <c r="M615"/>
      <c r="N615"/>
      <c r="O615"/>
      <c r="P615" s="30"/>
      <c r="Q615" s="30"/>
      <c r="R615" s="30"/>
      <c r="S615"/>
      <c r="T615"/>
      <c r="U615"/>
      <c r="V615"/>
      <c r="W615"/>
      <c r="X615"/>
    </row>
    <row r="616" spans="1:24" ht="12.75">
      <c r="A616" s="29"/>
      <c r="B616" s="29"/>
      <c r="C616" s="38"/>
      <c r="D616" s="38"/>
      <c r="E616" s="29"/>
      <c r="F616" s="30"/>
      <c r="G616" s="30"/>
      <c r="H616"/>
      <c r="I616"/>
      <c r="J616"/>
      <c r="K616"/>
      <c r="L616"/>
      <c r="M616"/>
      <c r="N616"/>
      <c r="O616"/>
      <c r="P616" s="30"/>
      <c r="Q616" s="30"/>
      <c r="R616" s="30"/>
      <c r="S616"/>
      <c r="T616"/>
      <c r="U616"/>
      <c r="V616"/>
      <c r="W616"/>
      <c r="X616"/>
    </row>
    <row r="617" spans="1:24" ht="12.75">
      <c r="A617" s="29"/>
      <c r="B617" s="29"/>
      <c r="C617" s="38"/>
      <c r="D617" s="38"/>
      <c r="E617" s="29"/>
      <c r="F617" s="30"/>
      <c r="G617" s="30"/>
      <c r="H617"/>
      <c r="I617"/>
      <c r="J617"/>
      <c r="K617"/>
      <c r="L617"/>
      <c r="M617"/>
      <c r="N617"/>
      <c r="O617"/>
      <c r="P617" s="30"/>
      <c r="Q617" s="30"/>
      <c r="R617" s="30"/>
      <c r="S617"/>
      <c r="T617"/>
      <c r="U617"/>
      <c r="V617"/>
      <c r="W617"/>
      <c r="X617"/>
    </row>
    <row r="618" spans="1:24" ht="12.75">
      <c r="A618" s="29"/>
      <c r="B618" s="29"/>
      <c r="C618" s="38"/>
      <c r="D618" s="38"/>
      <c r="E618" s="29"/>
      <c r="F618" s="30"/>
      <c r="G618" s="30"/>
      <c r="H618"/>
      <c r="I618"/>
      <c r="J618"/>
      <c r="K618"/>
      <c r="L618"/>
      <c r="M618"/>
      <c r="N618"/>
      <c r="O618"/>
      <c r="P618" s="30"/>
      <c r="Q618" s="30"/>
      <c r="R618" s="30"/>
      <c r="S618"/>
      <c r="T618"/>
      <c r="U618"/>
      <c r="V618"/>
      <c r="W618"/>
      <c r="X618"/>
    </row>
    <row r="619" spans="1:24" ht="12.75">
      <c r="A619" s="29"/>
      <c r="B619" s="29"/>
      <c r="C619" s="38"/>
      <c r="D619" s="38"/>
      <c r="E619" s="29"/>
      <c r="F619" s="30"/>
      <c r="G619" s="30"/>
      <c r="H619"/>
      <c r="I619"/>
      <c r="J619"/>
      <c r="K619"/>
      <c r="L619"/>
      <c r="M619"/>
      <c r="N619"/>
      <c r="O619"/>
      <c r="P619" s="30"/>
      <c r="Q619" s="30"/>
      <c r="R619" s="30"/>
      <c r="S619"/>
      <c r="T619"/>
      <c r="U619"/>
      <c r="V619"/>
      <c r="W619"/>
      <c r="X619"/>
    </row>
    <row r="620" spans="1:24" ht="12.75">
      <c r="A620" s="29"/>
      <c r="B620" s="29"/>
      <c r="C620" s="38"/>
      <c r="D620" s="38"/>
      <c r="E620" s="29"/>
      <c r="F620" s="30"/>
      <c r="G620" s="30"/>
      <c r="H620"/>
      <c r="I620"/>
      <c r="J620"/>
      <c r="K620"/>
      <c r="L620"/>
      <c r="M620"/>
      <c r="N620"/>
      <c r="O620"/>
      <c r="P620" s="30"/>
      <c r="Q620" s="30"/>
      <c r="R620" s="30"/>
      <c r="S620"/>
      <c r="T620"/>
      <c r="U620"/>
      <c r="V620"/>
      <c r="W620"/>
      <c r="X620"/>
    </row>
    <row r="621" spans="1:24" ht="12.75">
      <c r="A621" s="29"/>
      <c r="B621" s="29"/>
      <c r="C621" s="38"/>
      <c r="D621" s="38"/>
      <c r="E621" s="29"/>
      <c r="F621" s="30"/>
      <c r="G621" s="30"/>
      <c r="H621"/>
      <c r="I621"/>
      <c r="J621"/>
      <c r="K621"/>
      <c r="L621"/>
      <c r="M621"/>
      <c r="N621"/>
      <c r="O621"/>
      <c r="P621" s="30"/>
      <c r="Q621" s="30"/>
      <c r="R621" s="30"/>
      <c r="S621"/>
      <c r="T621"/>
      <c r="U621"/>
      <c r="V621"/>
      <c r="W621"/>
      <c r="X621"/>
    </row>
    <row r="622" spans="1:24" ht="12.75">
      <c r="A622" s="29"/>
      <c r="B622" s="29"/>
      <c r="C622" s="38"/>
      <c r="D622" s="38"/>
      <c r="E622" s="29"/>
      <c r="F622" s="30"/>
      <c r="G622" s="30"/>
      <c r="H622"/>
      <c r="I622"/>
      <c r="J622"/>
      <c r="K622"/>
      <c r="L622"/>
      <c r="M622"/>
      <c r="N622"/>
      <c r="O622"/>
      <c r="P622" s="30"/>
      <c r="Q622" s="30"/>
      <c r="R622" s="30"/>
      <c r="S622"/>
      <c r="T622"/>
      <c r="U622"/>
      <c r="V622"/>
      <c r="W622"/>
      <c r="X622"/>
    </row>
    <row r="623" spans="1:24" ht="12.75">
      <c r="A623" s="29"/>
      <c r="B623" s="29"/>
      <c r="C623" s="38"/>
      <c r="D623" s="38"/>
      <c r="E623" s="29"/>
      <c r="F623" s="30"/>
      <c r="G623" s="30"/>
      <c r="H623"/>
      <c r="I623"/>
      <c r="J623"/>
      <c r="K623"/>
      <c r="L623"/>
      <c r="M623"/>
      <c r="N623"/>
      <c r="O623"/>
      <c r="P623" s="30"/>
      <c r="Q623" s="30"/>
      <c r="R623" s="30"/>
      <c r="S623"/>
      <c r="T623"/>
      <c r="U623"/>
      <c r="V623"/>
      <c r="W623"/>
      <c r="X623"/>
    </row>
    <row r="624" spans="1:24" ht="12.75">
      <c r="A624" s="29"/>
      <c r="B624" s="29"/>
      <c r="C624" s="38"/>
      <c r="D624" s="38"/>
      <c r="E624" s="29"/>
      <c r="F624" s="30"/>
      <c r="G624" s="30"/>
      <c r="H624"/>
      <c r="I624"/>
      <c r="J624"/>
      <c r="K624"/>
      <c r="L624"/>
      <c r="M624"/>
      <c r="N624"/>
      <c r="O624"/>
      <c r="P624" s="30"/>
      <c r="Q624" s="30"/>
      <c r="R624" s="30"/>
      <c r="S624"/>
      <c r="T624"/>
      <c r="U624"/>
      <c r="V624"/>
      <c r="W624"/>
      <c r="X624"/>
    </row>
    <row r="625" spans="1:24" ht="12.75">
      <c r="A625" s="29"/>
      <c r="B625" s="29"/>
      <c r="C625" s="38"/>
      <c r="D625" s="38"/>
      <c r="E625" s="29"/>
      <c r="F625" s="30"/>
      <c r="G625" s="30"/>
      <c r="H625"/>
      <c r="I625"/>
      <c r="J625"/>
      <c r="K625"/>
      <c r="L625"/>
      <c r="M625"/>
      <c r="N625"/>
      <c r="O625"/>
      <c r="P625" s="30"/>
      <c r="Q625" s="30"/>
      <c r="R625" s="30"/>
      <c r="S625"/>
      <c r="T625"/>
      <c r="U625"/>
      <c r="V625"/>
      <c r="W625"/>
      <c r="X625"/>
    </row>
    <row r="626" spans="1:24" ht="12.75">
      <c r="A626" s="29"/>
      <c r="B626" s="29"/>
      <c r="C626" s="38"/>
      <c r="D626" s="38"/>
      <c r="E626" s="29"/>
      <c r="F626" s="30"/>
      <c r="G626" s="30"/>
      <c r="H626"/>
      <c r="I626"/>
      <c r="J626"/>
      <c r="K626"/>
      <c r="L626"/>
      <c r="M626"/>
      <c r="N626"/>
      <c r="O626"/>
      <c r="P626" s="30"/>
      <c r="Q626" s="30"/>
      <c r="R626" s="30"/>
      <c r="S626"/>
      <c r="T626"/>
      <c r="U626"/>
      <c r="V626"/>
      <c r="W626"/>
      <c r="X626"/>
    </row>
    <row r="627" spans="1:24" ht="12.75">
      <c r="A627" s="29"/>
      <c r="B627" s="29"/>
      <c r="C627" s="38"/>
      <c r="D627" s="38"/>
      <c r="E627" s="29"/>
      <c r="F627" s="30"/>
      <c r="G627" s="30"/>
      <c r="H627"/>
      <c r="I627"/>
      <c r="J627"/>
      <c r="K627"/>
      <c r="L627"/>
      <c r="M627"/>
      <c r="N627"/>
      <c r="O627"/>
      <c r="P627" s="30"/>
      <c r="Q627" s="30"/>
      <c r="R627" s="30"/>
      <c r="S627"/>
      <c r="T627"/>
      <c r="U627"/>
      <c r="V627"/>
      <c r="W627"/>
      <c r="X627"/>
    </row>
    <row r="628" spans="1:24" ht="12.75">
      <c r="A628" s="29"/>
      <c r="B628" s="29"/>
      <c r="C628" s="38"/>
      <c r="D628" s="38"/>
      <c r="E628" s="29"/>
      <c r="F628" s="30"/>
      <c r="G628" s="30"/>
      <c r="H628"/>
      <c r="I628"/>
      <c r="J628"/>
      <c r="K628"/>
      <c r="L628"/>
      <c r="M628"/>
      <c r="N628"/>
      <c r="O628"/>
      <c r="P628" s="30"/>
      <c r="Q628" s="30"/>
      <c r="R628" s="30"/>
      <c r="S628"/>
      <c r="T628"/>
      <c r="U628"/>
      <c r="V628"/>
      <c r="W628"/>
      <c r="X628"/>
    </row>
    <row r="629" spans="1:24" ht="12.75">
      <c r="A629" s="29"/>
      <c r="B629" s="29"/>
      <c r="C629" s="38"/>
      <c r="D629" s="38"/>
      <c r="E629" s="29"/>
      <c r="F629" s="30"/>
      <c r="G629" s="30"/>
      <c r="H629"/>
      <c r="I629"/>
      <c r="J629"/>
      <c r="K629"/>
      <c r="L629"/>
      <c r="M629"/>
      <c r="N629"/>
      <c r="O629"/>
      <c r="P629" s="30"/>
      <c r="Q629" s="30"/>
      <c r="R629" s="30"/>
      <c r="S629"/>
      <c r="T629"/>
      <c r="U629"/>
      <c r="V629"/>
      <c r="W629"/>
      <c r="X629"/>
    </row>
    <row r="630" spans="1:24" ht="12.75">
      <c r="A630" s="29"/>
      <c r="B630" s="29"/>
      <c r="C630" s="38"/>
      <c r="D630" s="38"/>
      <c r="E630" s="29"/>
      <c r="F630" s="30"/>
      <c r="G630" s="30"/>
      <c r="H630"/>
      <c r="I630"/>
      <c r="J630"/>
      <c r="K630"/>
      <c r="L630"/>
      <c r="M630"/>
      <c r="N630"/>
      <c r="O630"/>
      <c r="P630" s="30"/>
      <c r="Q630" s="30"/>
      <c r="R630" s="30"/>
      <c r="S630"/>
      <c r="T630"/>
      <c r="U630"/>
      <c r="V630"/>
      <c r="W630"/>
      <c r="X630"/>
    </row>
    <row r="631" spans="1:24" ht="12.75">
      <c r="A631" s="29"/>
      <c r="B631" s="29"/>
      <c r="C631" s="38"/>
      <c r="D631" s="38"/>
      <c r="E631" s="29"/>
      <c r="F631" s="30"/>
      <c r="G631" s="30"/>
      <c r="H631"/>
      <c r="I631"/>
      <c r="J631"/>
      <c r="K631"/>
      <c r="L631"/>
      <c r="M631"/>
      <c r="N631"/>
      <c r="O631"/>
      <c r="P631" s="30"/>
      <c r="Q631" s="30"/>
      <c r="R631" s="30"/>
      <c r="S631"/>
      <c r="T631"/>
      <c r="U631"/>
      <c r="V631"/>
      <c r="W631"/>
      <c r="X631"/>
    </row>
    <row r="632" spans="1:24" ht="12.75">
      <c r="A632" s="29"/>
      <c r="B632" s="29"/>
      <c r="C632" s="38"/>
      <c r="D632" s="38"/>
      <c r="E632" s="29"/>
      <c r="F632" s="30"/>
      <c r="G632" s="30"/>
      <c r="H632"/>
      <c r="I632"/>
      <c r="J632"/>
      <c r="K632"/>
      <c r="L632"/>
      <c r="M632"/>
      <c r="N632"/>
      <c r="O632"/>
      <c r="P632" s="30"/>
      <c r="Q632" s="30"/>
      <c r="R632" s="30"/>
      <c r="S632"/>
      <c r="T632"/>
      <c r="U632"/>
      <c r="V632"/>
      <c r="W632"/>
      <c r="X632"/>
    </row>
    <row r="633" spans="1:24" ht="12.75">
      <c r="A633" s="29"/>
      <c r="B633" s="29"/>
      <c r="C633" s="38"/>
      <c r="D633" s="38"/>
      <c r="E633" s="29"/>
      <c r="F633" s="30"/>
      <c r="G633" s="30"/>
      <c r="H633"/>
      <c r="I633"/>
      <c r="J633"/>
      <c r="K633"/>
      <c r="L633"/>
      <c r="M633"/>
      <c r="N633"/>
      <c r="O633"/>
      <c r="P633" s="30"/>
      <c r="Q633" s="30"/>
      <c r="R633" s="30"/>
      <c r="S633"/>
      <c r="T633"/>
      <c r="U633"/>
      <c r="V633"/>
      <c r="W633"/>
      <c r="X633"/>
    </row>
    <row r="634" spans="1:24" ht="12.75">
      <c r="A634" s="29"/>
      <c r="B634" s="29"/>
      <c r="C634" s="38"/>
      <c r="D634" s="38"/>
      <c r="E634" s="29"/>
      <c r="F634" s="30"/>
      <c r="G634" s="30"/>
      <c r="H634"/>
      <c r="I634"/>
      <c r="J634"/>
      <c r="K634"/>
      <c r="L634"/>
      <c r="M634"/>
      <c r="N634"/>
      <c r="O634"/>
      <c r="P634" s="30"/>
      <c r="Q634" s="30"/>
      <c r="R634" s="30"/>
      <c r="S634"/>
      <c r="T634"/>
      <c r="U634"/>
      <c r="V634"/>
      <c r="W634"/>
      <c r="X634"/>
    </row>
    <row r="635" spans="1:24" ht="12.75">
      <c r="A635" s="29"/>
      <c r="B635" s="29"/>
      <c r="C635" s="38"/>
      <c r="D635" s="38"/>
      <c r="E635" s="29"/>
      <c r="F635" s="30"/>
      <c r="G635" s="30"/>
      <c r="H635"/>
      <c r="I635"/>
      <c r="J635"/>
      <c r="K635"/>
      <c r="L635"/>
      <c r="M635"/>
      <c r="N635"/>
      <c r="O635"/>
      <c r="P635" s="30"/>
      <c r="Q635" s="30"/>
      <c r="R635" s="30"/>
      <c r="S635"/>
      <c r="T635"/>
      <c r="U635"/>
      <c r="V635"/>
      <c r="W635"/>
      <c r="X635"/>
    </row>
    <row r="636" spans="1:24" ht="12.75">
      <c r="A636" s="29"/>
      <c r="B636" s="29"/>
      <c r="C636" s="38"/>
      <c r="D636" s="38"/>
      <c r="E636" s="29"/>
      <c r="F636" s="30"/>
      <c r="G636" s="30"/>
      <c r="H636"/>
      <c r="I636"/>
      <c r="J636"/>
      <c r="K636"/>
      <c r="L636"/>
      <c r="M636"/>
      <c r="N636"/>
      <c r="O636"/>
      <c r="P636" s="30"/>
      <c r="Q636" s="30"/>
      <c r="R636" s="30"/>
      <c r="S636"/>
      <c r="T636"/>
      <c r="U636"/>
      <c r="V636"/>
      <c r="W636"/>
      <c r="X636"/>
    </row>
    <row r="637" spans="1:24" ht="12.75">
      <c r="A637" s="29"/>
      <c r="B637" s="29"/>
      <c r="C637" s="38"/>
      <c r="D637" s="38"/>
      <c r="E637" s="29"/>
      <c r="F637" s="30"/>
      <c r="G637" s="30"/>
      <c r="H637"/>
      <c r="I637"/>
      <c r="J637"/>
      <c r="K637"/>
      <c r="L637"/>
      <c r="M637"/>
      <c r="N637"/>
      <c r="O637"/>
      <c r="P637" s="30"/>
      <c r="Q637" s="30"/>
      <c r="R637" s="30"/>
      <c r="S637"/>
      <c r="T637"/>
      <c r="U637"/>
      <c r="V637"/>
      <c r="W637"/>
      <c r="X637"/>
    </row>
    <row r="638" spans="1:24" ht="12.75">
      <c r="A638" s="29"/>
      <c r="B638" s="29"/>
      <c r="C638" s="38"/>
      <c r="D638" s="38"/>
      <c r="E638" s="29"/>
      <c r="F638" s="30"/>
      <c r="G638" s="30"/>
      <c r="H638"/>
      <c r="I638"/>
      <c r="J638"/>
      <c r="K638"/>
      <c r="L638"/>
      <c r="M638"/>
      <c r="N638"/>
      <c r="O638"/>
      <c r="P638" s="30"/>
      <c r="Q638" s="30"/>
      <c r="R638" s="30"/>
      <c r="S638"/>
      <c r="T638"/>
      <c r="U638"/>
      <c r="V638"/>
      <c r="W638"/>
      <c r="X638"/>
    </row>
    <row r="639" spans="1:24" ht="12.75">
      <c r="A639" s="29"/>
      <c r="B639" s="29"/>
      <c r="C639" s="38"/>
      <c r="D639" s="38"/>
      <c r="E639" s="29"/>
      <c r="F639" s="30"/>
      <c r="G639" s="30"/>
      <c r="H639"/>
      <c r="I639"/>
      <c r="J639"/>
      <c r="K639"/>
      <c r="L639"/>
      <c r="M639"/>
      <c r="N639"/>
      <c r="O639"/>
      <c r="P639" s="30"/>
      <c r="Q639" s="30"/>
      <c r="R639" s="30"/>
      <c r="S639"/>
      <c r="T639"/>
      <c r="U639"/>
      <c r="V639"/>
      <c r="W639"/>
      <c r="X639"/>
    </row>
    <row r="640" spans="1:24" ht="12.75">
      <c r="A640" s="29"/>
      <c r="B640" s="29"/>
      <c r="C640" s="38"/>
      <c r="D640" s="38"/>
      <c r="E640" s="29"/>
      <c r="F640" s="30"/>
      <c r="G640" s="30"/>
      <c r="H640"/>
      <c r="I640"/>
      <c r="J640"/>
      <c r="K640"/>
      <c r="L640"/>
      <c r="M640"/>
      <c r="N640"/>
      <c r="O640"/>
      <c r="P640" s="30"/>
      <c r="Q640" s="30"/>
      <c r="R640" s="30"/>
      <c r="S640"/>
      <c r="T640"/>
      <c r="U640"/>
      <c r="V640"/>
      <c r="W640"/>
      <c r="X640"/>
    </row>
    <row r="641" spans="1:24" ht="12.75">
      <c r="A641" s="29"/>
      <c r="B641" s="29"/>
      <c r="C641" s="38"/>
      <c r="D641" s="38"/>
      <c r="E641" s="29"/>
      <c r="F641" s="30"/>
      <c r="G641" s="30"/>
      <c r="H641"/>
      <c r="I641"/>
      <c r="J641"/>
      <c r="K641"/>
      <c r="L641"/>
      <c r="M641"/>
      <c r="N641"/>
      <c r="O641"/>
      <c r="P641" s="30"/>
      <c r="Q641" s="30"/>
      <c r="R641" s="30"/>
      <c r="S641"/>
      <c r="T641"/>
      <c r="U641"/>
      <c r="V641"/>
      <c r="W641"/>
      <c r="X641"/>
    </row>
    <row r="642" spans="1:24" ht="12.75">
      <c r="A642" s="29"/>
      <c r="B642" s="29"/>
      <c r="C642" s="38"/>
      <c r="D642" s="38"/>
      <c r="E642" s="29"/>
      <c r="F642" s="30"/>
      <c r="G642" s="30"/>
      <c r="H642"/>
      <c r="I642"/>
      <c r="J642"/>
      <c r="K642"/>
      <c r="L642"/>
      <c r="M642"/>
      <c r="N642"/>
      <c r="O642"/>
      <c r="P642" s="30"/>
      <c r="Q642" s="30"/>
      <c r="R642" s="30"/>
      <c r="S642"/>
      <c r="T642"/>
      <c r="U642"/>
      <c r="V642"/>
      <c r="W642"/>
      <c r="X642"/>
    </row>
    <row r="643" spans="1:24" ht="12.75">
      <c r="A643" s="29"/>
      <c r="B643" s="29"/>
      <c r="C643" s="38"/>
      <c r="D643" s="38"/>
      <c r="E643" s="29"/>
      <c r="F643" s="30"/>
      <c r="G643" s="30"/>
      <c r="H643"/>
      <c r="I643"/>
      <c r="J643"/>
      <c r="K643"/>
      <c r="L643"/>
      <c r="M643"/>
      <c r="N643"/>
      <c r="O643"/>
      <c r="P643" s="30"/>
      <c r="Q643" s="30"/>
      <c r="R643" s="30"/>
      <c r="S643"/>
      <c r="T643"/>
      <c r="U643"/>
      <c r="V643"/>
      <c r="W643"/>
      <c r="X643"/>
    </row>
    <row r="644" spans="1:24" ht="12.75">
      <c r="A644" s="29"/>
      <c r="B644" s="29"/>
      <c r="C644" s="38"/>
      <c r="D644" s="38"/>
      <c r="E644" s="29"/>
      <c r="F644" s="30"/>
      <c r="G644" s="30"/>
      <c r="H644"/>
      <c r="I644"/>
      <c r="J644"/>
      <c r="K644"/>
      <c r="L644"/>
      <c r="M644"/>
      <c r="N644"/>
      <c r="O644"/>
      <c r="P644" s="30"/>
      <c r="Q644" s="30"/>
      <c r="R644" s="30"/>
      <c r="S644"/>
      <c r="T644"/>
      <c r="U644"/>
      <c r="V644"/>
      <c r="W644"/>
      <c r="X644"/>
    </row>
    <row r="645" spans="1:24" ht="12.75">
      <c r="A645" s="29"/>
      <c r="B645" s="29"/>
      <c r="C645" s="38"/>
      <c r="D645" s="38"/>
      <c r="E645" s="29"/>
      <c r="F645" s="30"/>
      <c r="G645" s="30"/>
      <c r="H645"/>
      <c r="I645"/>
      <c r="J645"/>
      <c r="K645"/>
      <c r="L645"/>
      <c r="M645"/>
      <c r="N645"/>
      <c r="O645"/>
      <c r="P645" s="30"/>
      <c r="Q645" s="30"/>
      <c r="R645" s="30"/>
      <c r="S645"/>
      <c r="T645"/>
      <c r="U645"/>
      <c r="V645"/>
      <c r="W645"/>
      <c r="X645"/>
    </row>
    <row r="646" spans="1:24" ht="12.75">
      <c r="A646" s="29"/>
      <c r="B646" s="29"/>
      <c r="C646" s="38"/>
      <c r="D646" s="38"/>
      <c r="E646" s="29"/>
      <c r="F646" s="30"/>
      <c r="G646" s="30"/>
      <c r="H646"/>
      <c r="I646"/>
      <c r="J646"/>
      <c r="K646"/>
      <c r="L646"/>
      <c r="M646"/>
      <c r="N646"/>
      <c r="O646"/>
      <c r="P646" s="30"/>
      <c r="Q646" s="30"/>
      <c r="R646" s="30"/>
      <c r="S646"/>
      <c r="T646"/>
      <c r="U646"/>
      <c r="V646"/>
      <c r="W646"/>
      <c r="X646"/>
    </row>
    <row r="647" spans="1:24" ht="12.75">
      <c r="A647" s="29"/>
      <c r="B647" s="29"/>
      <c r="C647" s="38"/>
      <c r="D647" s="38"/>
      <c r="E647" s="29"/>
      <c r="F647" s="30"/>
      <c r="G647" s="30"/>
      <c r="H647"/>
      <c r="I647"/>
      <c r="J647"/>
      <c r="K647"/>
      <c r="L647"/>
      <c r="M647"/>
      <c r="N647"/>
      <c r="O647"/>
      <c r="P647" s="30"/>
      <c r="Q647" s="30"/>
      <c r="R647" s="30"/>
      <c r="S647"/>
      <c r="T647"/>
      <c r="U647"/>
      <c r="V647"/>
      <c r="W647"/>
      <c r="X647"/>
    </row>
    <row r="648" spans="1:24" ht="12.75">
      <c r="A648" s="29"/>
      <c r="B648" s="29"/>
      <c r="C648" s="38"/>
      <c r="D648" s="38"/>
      <c r="E648" s="29"/>
      <c r="F648" s="30"/>
      <c r="G648" s="30"/>
      <c r="H648"/>
      <c r="I648"/>
      <c r="J648"/>
      <c r="K648"/>
      <c r="L648"/>
      <c r="M648"/>
      <c r="N648"/>
      <c r="O648"/>
      <c r="P648" s="30"/>
      <c r="Q648" s="30"/>
      <c r="R648" s="30"/>
      <c r="S648"/>
      <c r="T648"/>
      <c r="U648"/>
      <c r="V648"/>
      <c r="W648"/>
      <c r="X648"/>
    </row>
    <row r="649" spans="1:24" ht="12.75">
      <c r="A649" s="29"/>
      <c r="B649" s="29"/>
      <c r="C649" s="38"/>
      <c r="D649" s="38"/>
      <c r="E649" s="29"/>
      <c r="F649" s="30"/>
      <c r="G649" s="30"/>
      <c r="H649"/>
      <c r="I649"/>
      <c r="J649"/>
      <c r="K649"/>
      <c r="L649"/>
      <c r="M649"/>
      <c r="N649"/>
      <c r="O649"/>
      <c r="P649" s="30"/>
      <c r="Q649" s="30"/>
      <c r="R649" s="30"/>
      <c r="S649"/>
      <c r="T649"/>
      <c r="U649"/>
      <c r="V649"/>
      <c r="W649"/>
      <c r="X649"/>
    </row>
    <row r="650" spans="1:24" ht="12.75">
      <c r="A650" s="29"/>
      <c r="B650" s="29"/>
      <c r="C650" s="38"/>
      <c r="D650" s="38"/>
      <c r="E650" s="29"/>
      <c r="F650" s="30"/>
      <c r="G650" s="30"/>
      <c r="H650"/>
      <c r="I650"/>
      <c r="J650"/>
      <c r="K650"/>
      <c r="L650"/>
      <c r="M650"/>
      <c r="N650"/>
      <c r="O650"/>
      <c r="P650" s="30"/>
      <c r="Q650" s="30"/>
      <c r="R650" s="30"/>
      <c r="S650"/>
      <c r="T650"/>
      <c r="U650"/>
      <c r="V650"/>
      <c r="W650"/>
      <c r="X650"/>
    </row>
    <row r="651" spans="1:24" ht="12.75">
      <c r="A651" s="29"/>
      <c r="B651" s="29"/>
      <c r="C651" s="38"/>
      <c r="D651" s="38"/>
      <c r="E651" s="29"/>
      <c r="F651" s="30"/>
      <c r="G651" s="30"/>
      <c r="H651"/>
      <c r="I651"/>
      <c r="J651"/>
      <c r="K651"/>
      <c r="L651"/>
      <c r="M651"/>
      <c r="N651"/>
      <c r="O651"/>
      <c r="P651" s="30"/>
      <c r="Q651" s="30"/>
      <c r="R651" s="30"/>
      <c r="S651"/>
      <c r="T651"/>
      <c r="U651"/>
      <c r="V651"/>
      <c r="W651"/>
      <c r="X651"/>
    </row>
    <row r="652" spans="1:24" ht="12.75">
      <c r="A652" s="29"/>
      <c r="B652" s="29"/>
      <c r="C652" s="38"/>
      <c r="D652" s="38"/>
      <c r="E652" s="29"/>
      <c r="F652" s="30"/>
      <c r="G652" s="30"/>
      <c r="H652"/>
      <c r="I652"/>
      <c r="J652"/>
      <c r="K652"/>
      <c r="L652"/>
      <c r="M652"/>
      <c r="N652"/>
      <c r="O652"/>
      <c r="P652" s="30"/>
      <c r="Q652" s="30"/>
      <c r="R652" s="30"/>
      <c r="S652"/>
      <c r="T652"/>
      <c r="U652"/>
      <c r="V652"/>
      <c r="W652"/>
      <c r="X652"/>
    </row>
    <row r="653" spans="1:24" ht="12.75">
      <c r="A653" s="29"/>
      <c r="B653" s="29"/>
      <c r="C653" s="38"/>
      <c r="D653" s="38"/>
      <c r="E653" s="29"/>
      <c r="F653" s="30"/>
      <c r="G653" s="30"/>
      <c r="H653"/>
      <c r="I653"/>
      <c r="J653"/>
      <c r="K653"/>
      <c r="L653"/>
      <c r="M653"/>
      <c r="N653"/>
      <c r="O653"/>
      <c r="P653" s="30"/>
      <c r="Q653" s="30"/>
      <c r="R653" s="30"/>
      <c r="S653"/>
      <c r="T653"/>
      <c r="U653"/>
      <c r="V653"/>
      <c r="W653"/>
      <c r="X653"/>
    </row>
    <row r="654" spans="1:24" ht="12.75">
      <c r="A654" s="29"/>
      <c r="B654" s="29"/>
      <c r="C654" s="38"/>
      <c r="D654" s="38"/>
      <c r="E654" s="29"/>
      <c r="F654" s="30"/>
      <c r="G654" s="30"/>
      <c r="H654"/>
      <c r="I654"/>
      <c r="J654"/>
      <c r="K654"/>
      <c r="L654"/>
      <c r="M654"/>
      <c r="N654"/>
      <c r="O654"/>
      <c r="P654" s="30"/>
      <c r="Q654" s="30"/>
      <c r="R654" s="30"/>
      <c r="S654"/>
      <c r="T654"/>
      <c r="U654"/>
      <c r="V654"/>
      <c r="W654"/>
      <c r="X654"/>
    </row>
    <row r="655" spans="1:24" ht="12.75">
      <c r="A655" s="29"/>
      <c r="B655" s="29"/>
      <c r="C655" s="38"/>
      <c r="D655" s="38"/>
      <c r="E655" s="29"/>
      <c r="F655" s="30"/>
      <c r="G655" s="30"/>
      <c r="H655"/>
      <c r="I655"/>
      <c r="J655"/>
      <c r="K655"/>
      <c r="L655"/>
      <c r="M655"/>
      <c r="N655"/>
      <c r="O655"/>
      <c r="P655" s="30"/>
      <c r="Q655" s="30"/>
      <c r="R655" s="30"/>
      <c r="S655"/>
      <c r="T655"/>
      <c r="U655"/>
      <c r="V655"/>
      <c r="W655"/>
      <c r="X655"/>
    </row>
    <row r="656" spans="1:24" ht="12.75">
      <c r="A656" s="29"/>
      <c r="B656" s="29"/>
      <c r="C656" s="38"/>
      <c r="D656" s="38"/>
      <c r="E656" s="29"/>
      <c r="F656" s="30"/>
      <c r="G656" s="30"/>
      <c r="H656"/>
      <c r="I656"/>
      <c r="J656"/>
      <c r="K656"/>
      <c r="L656"/>
      <c r="M656"/>
      <c r="N656"/>
      <c r="O656"/>
      <c r="P656" s="30"/>
      <c r="Q656" s="30"/>
      <c r="R656" s="30"/>
      <c r="S656"/>
      <c r="T656"/>
      <c r="U656"/>
      <c r="V656"/>
      <c r="W656"/>
      <c r="X656"/>
    </row>
    <row r="657" spans="1:24" ht="12.75">
      <c r="A657" s="29"/>
      <c r="B657" s="29"/>
      <c r="C657" s="38"/>
      <c r="D657" s="38"/>
      <c r="E657" s="29"/>
      <c r="F657" s="30"/>
      <c r="G657" s="30"/>
      <c r="H657"/>
      <c r="I657"/>
      <c r="J657"/>
      <c r="K657"/>
      <c r="L657"/>
      <c r="M657"/>
      <c r="N657"/>
      <c r="O657"/>
      <c r="P657" s="30"/>
      <c r="Q657" s="30"/>
      <c r="R657" s="30"/>
      <c r="S657"/>
      <c r="T657"/>
      <c r="U657"/>
      <c r="V657"/>
      <c r="W657"/>
      <c r="X657"/>
    </row>
    <row r="658" spans="1:24" ht="12.75">
      <c r="A658" s="29"/>
      <c r="B658" s="29"/>
      <c r="C658" s="38"/>
      <c r="D658" s="38"/>
      <c r="E658" s="29"/>
      <c r="F658" s="30"/>
      <c r="G658" s="30"/>
      <c r="H658"/>
      <c r="I658"/>
      <c r="J658"/>
      <c r="K658"/>
      <c r="L658"/>
      <c r="M658"/>
      <c r="N658"/>
      <c r="O658"/>
      <c r="P658" s="30"/>
      <c r="Q658" s="30"/>
      <c r="R658" s="30"/>
      <c r="S658"/>
      <c r="T658"/>
      <c r="U658"/>
      <c r="V658"/>
      <c r="W658"/>
      <c r="X658"/>
    </row>
    <row r="659" spans="1:24" ht="12.75">
      <c r="A659" s="29"/>
      <c r="B659" s="29"/>
      <c r="C659" s="38"/>
      <c r="D659" s="38"/>
      <c r="E659" s="29"/>
      <c r="F659" s="30"/>
      <c r="G659" s="30"/>
      <c r="H659"/>
      <c r="I659"/>
      <c r="J659"/>
      <c r="K659"/>
      <c r="L659"/>
      <c r="M659"/>
      <c r="N659"/>
      <c r="O659"/>
      <c r="P659" s="30"/>
      <c r="Q659" s="30"/>
      <c r="R659" s="30"/>
      <c r="S659"/>
      <c r="T659"/>
      <c r="U659"/>
      <c r="V659"/>
      <c r="W659"/>
      <c r="X659"/>
    </row>
    <row r="660" spans="1:24" ht="12.75">
      <c r="A660" s="29"/>
      <c r="B660" s="29"/>
      <c r="C660" s="38"/>
      <c r="D660" s="38"/>
      <c r="E660" s="29"/>
      <c r="F660" s="30"/>
      <c r="G660" s="30"/>
      <c r="H660"/>
      <c r="I660"/>
      <c r="J660"/>
      <c r="K660"/>
      <c r="L660"/>
      <c r="M660"/>
      <c r="N660"/>
      <c r="O660"/>
      <c r="P660" s="30"/>
      <c r="Q660" s="30"/>
      <c r="R660" s="30"/>
      <c r="S660"/>
      <c r="T660"/>
      <c r="U660"/>
      <c r="V660"/>
      <c r="W660"/>
      <c r="X660"/>
    </row>
    <row r="661" spans="1:24" ht="12.75">
      <c r="A661" s="29"/>
      <c r="B661" s="29"/>
      <c r="C661" s="38"/>
      <c r="D661" s="38"/>
      <c r="E661" s="29"/>
      <c r="F661" s="30"/>
      <c r="G661" s="30"/>
      <c r="H661"/>
      <c r="I661"/>
      <c r="J661"/>
      <c r="K661"/>
      <c r="L661"/>
      <c r="M661"/>
      <c r="N661"/>
      <c r="O661"/>
      <c r="P661" s="30"/>
      <c r="Q661" s="30"/>
      <c r="R661" s="30"/>
      <c r="S661"/>
      <c r="T661"/>
      <c r="U661"/>
      <c r="V661"/>
      <c r="W661"/>
      <c r="X661"/>
    </row>
    <row r="662" spans="1:24" ht="12.75">
      <c r="A662" s="29"/>
      <c r="B662" s="29"/>
      <c r="C662" s="38"/>
      <c r="D662" s="38"/>
      <c r="E662" s="29"/>
      <c r="F662" s="30"/>
      <c r="G662" s="30"/>
      <c r="H662"/>
      <c r="I662"/>
      <c r="J662"/>
      <c r="K662"/>
      <c r="L662"/>
      <c r="M662"/>
      <c r="N662"/>
      <c r="O662"/>
      <c r="P662" s="30"/>
      <c r="Q662" s="30"/>
      <c r="R662" s="30"/>
      <c r="S662"/>
      <c r="T662"/>
      <c r="U662"/>
      <c r="V662"/>
      <c r="W662"/>
      <c r="X662"/>
    </row>
    <row r="663" spans="1:24" ht="12.75">
      <c r="A663" s="29"/>
      <c r="B663" s="29"/>
      <c r="C663" s="38"/>
      <c r="D663" s="38"/>
      <c r="E663" s="29"/>
      <c r="F663" s="30"/>
      <c r="G663" s="30"/>
      <c r="H663"/>
      <c r="I663"/>
      <c r="J663"/>
      <c r="K663"/>
      <c r="L663"/>
      <c r="M663"/>
      <c r="N663"/>
      <c r="O663"/>
      <c r="P663" s="30"/>
      <c r="Q663" s="30"/>
      <c r="R663" s="30"/>
      <c r="S663"/>
      <c r="T663"/>
      <c r="U663"/>
      <c r="V663"/>
      <c r="W663"/>
      <c r="X663"/>
    </row>
    <row r="664" spans="1:24" ht="12.75">
      <c r="A664" s="29"/>
      <c r="B664" s="29"/>
      <c r="C664" s="38"/>
      <c r="D664" s="38"/>
      <c r="E664" s="29"/>
      <c r="F664" s="30"/>
      <c r="G664" s="30"/>
      <c r="H664"/>
      <c r="I664"/>
      <c r="J664"/>
      <c r="K664"/>
      <c r="L664"/>
      <c r="M664"/>
      <c r="N664"/>
      <c r="O664"/>
      <c r="P664" s="30"/>
      <c r="Q664" s="30"/>
      <c r="R664" s="30"/>
      <c r="S664"/>
      <c r="T664"/>
      <c r="U664"/>
      <c r="V664"/>
      <c r="W664"/>
      <c r="X664"/>
    </row>
    <row r="665" spans="1:24" ht="12.75">
      <c r="A665" s="29"/>
      <c r="B665" s="29"/>
      <c r="C665" s="38"/>
      <c r="D665" s="38"/>
      <c r="E665" s="29"/>
      <c r="F665" s="30"/>
      <c r="G665" s="30"/>
      <c r="H665"/>
      <c r="I665"/>
      <c r="J665"/>
      <c r="K665"/>
      <c r="L665"/>
      <c r="M665"/>
      <c r="N665"/>
      <c r="O665"/>
      <c r="P665" s="30"/>
      <c r="Q665" s="30"/>
      <c r="R665" s="30"/>
      <c r="S665"/>
      <c r="T665"/>
      <c r="U665"/>
      <c r="V665"/>
      <c r="W665"/>
      <c r="X665"/>
    </row>
    <row r="666" spans="1:24" ht="12.75">
      <c r="A666" s="29"/>
      <c r="B666" s="29"/>
      <c r="C666" s="38"/>
      <c r="D666" s="38"/>
      <c r="E666" s="29"/>
      <c r="F666" s="30"/>
      <c r="G666" s="30"/>
      <c r="H666"/>
      <c r="I666"/>
      <c r="J666"/>
      <c r="K666"/>
      <c r="L666"/>
      <c r="M666"/>
      <c r="N666"/>
      <c r="O666"/>
      <c r="P666" s="30"/>
      <c r="Q666" s="30"/>
      <c r="R666" s="30"/>
      <c r="S666"/>
      <c r="T666"/>
      <c r="U666"/>
      <c r="V666"/>
      <c r="W666"/>
      <c r="X666"/>
    </row>
    <row r="667" spans="1:24" ht="12.75">
      <c r="A667" s="29"/>
      <c r="B667" s="29"/>
      <c r="C667" s="38"/>
      <c r="D667" s="38"/>
      <c r="E667" s="29"/>
      <c r="F667" s="30"/>
      <c r="G667" s="30"/>
      <c r="H667"/>
      <c r="I667"/>
      <c r="J667"/>
      <c r="K667"/>
      <c r="L667"/>
      <c r="M667"/>
      <c r="N667"/>
      <c r="O667"/>
      <c r="P667" s="30"/>
      <c r="Q667" s="30"/>
      <c r="R667" s="30"/>
      <c r="S667"/>
      <c r="T667"/>
      <c r="U667"/>
      <c r="V667"/>
      <c r="W667"/>
      <c r="X667"/>
    </row>
    <row r="668" spans="1:24" ht="12.75">
      <c r="A668" s="29"/>
      <c r="B668" s="29"/>
      <c r="C668" s="38"/>
      <c r="D668" s="38"/>
      <c r="E668" s="29"/>
      <c r="F668" s="30"/>
      <c r="G668" s="30"/>
      <c r="H668"/>
      <c r="I668"/>
      <c r="J668"/>
      <c r="K668"/>
      <c r="L668"/>
      <c r="M668"/>
      <c r="N668"/>
      <c r="O668"/>
      <c r="P668" s="30"/>
      <c r="Q668" s="30"/>
      <c r="R668" s="30"/>
      <c r="S668"/>
      <c r="T668"/>
      <c r="U668"/>
      <c r="V668"/>
      <c r="W668"/>
      <c r="X668"/>
    </row>
    <row r="669" spans="1:24" ht="12.75">
      <c r="A669" s="29"/>
      <c r="B669" s="29"/>
      <c r="C669" s="38"/>
      <c r="D669" s="38"/>
      <c r="E669" s="29"/>
      <c r="F669" s="30"/>
      <c r="G669" s="30"/>
      <c r="H669"/>
      <c r="I669"/>
      <c r="J669"/>
      <c r="K669"/>
      <c r="L669"/>
      <c r="M669"/>
      <c r="N669"/>
      <c r="O669"/>
      <c r="P669" s="30"/>
      <c r="Q669" s="30"/>
      <c r="R669" s="30"/>
      <c r="S669"/>
      <c r="T669"/>
      <c r="U669"/>
      <c r="V669"/>
      <c r="W669"/>
      <c r="X669"/>
    </row>
    <row r="670" spans="1:24" ht="12.75">
      <c r="A670" s="29"/>
      <c r="B670" s="29"/>
      <c r="C670" s="38"/>
      <c r="D670" s="38"/>
      <c r="E670" s="29"/>
      <c r="F670" s="30"/>
      <c r="G670" s="30"/>
      <c r="H670"/>
      <c r="I670"/>
      <c r="J670"/>
      <c r="K670"/>
      <c r="L670"/>
      <c r="M670"/>
      <c r="N670"/>
      <c r="O670"/>
      <c r="P670" s="30"/>
      <c r="Q670" s="30"/>
      <c r="R670" s="30"/>
      <c r="S670"/>
      <c r="T670"/>
      <c r="U670"/>
      <c r="V670"/>
      <c r="W670"/>
      <c r="X670"/>
    </row>
    <row r="671" spans="1:24" ht="12.75">
      <c r="A671" s="29"/>
      <c r="B671" s="29"/>
      <c r="C671" s="38"/>
      <c r="D671" s="38"/>
      <c r="E671" s="29"/>
      <c r="F671" s="30"/>
      <c r="G671" s="30"/>
      <c r="H671"/>
      <c r="I671"/>
      <c r="J671"/>
      <c r="K671"/>
      <c r="L671"/>
      <c r="M671"/>
      <c r="N671"/>
      <c r="O671"/>
      <c r="P671" s="30"/>
      <c r="Q671" s="30"/>
      <c r="R671" s="30"/>
      <c r="S671"/>
      <c r="T671"/>
      <c r="U671"/>
      <c r="V671"/>
      <c r="W671"/>
      <c r="X671"/>
    </row>
    <row r="672" spans="1:24" ht="12.75">
      <c r="A672" s="29"/>
      <c r="B672" s="29"/>
      <c r="C672" s="38"/>
      <c r="D672" s="38"/>
      <c r="E672" s="29"/>
      <c r="F672" s="30"/>
      <c r="G672" s="30"/>
      <c r="H672"/>
      <c r="I672"/>
      <c r="J672"/>
      <c r="K672"/>
      <c r="L672"/>
      <c r="M672"/>
      <c r="N672"/>
      <c r="O672"/>
      <c r="P672" s="30"/>
      <c r="Q672" s="30"/>
      <c r="R672" s="30"/>
      <c r="S672"/>
      <c r="T672"/>
      <c r="U672"/>
      <c r="V672"/>
      <c r="W672"/>
      <c r="X672"/>
    </row>
    <row r="673" spans="1:24" ht="12.75">
      <c r="A673" s="29"/>
      <c r="B673" s="29"/>
      <c r="C673" s="38"/>
      <c r="D673" s="38"/>
      <c r="E673" s="29"/>
      <c r="F673" s="30"/>
      <c r="G673" s="30"/>
      <c r="H673"/>
      <c r="I673"/>
      <c r="J673"/>
      <c r="K673"/>
      <c r="L673"/>
      <c r="M673"/>
      <c r="N673"/>
      <c r="O673"/>
      <c r="P673" s="30"/>
      <c r="Q673" s="30"/>
      <c r="R673" s="30"/>
      <c r="S673"/>
      <c r="T673"/>
      <c r="U673"/>
      <c r="V673"/>
      <c r="W673"/>
      <c r="X673"/>
    </row>
    <row r="674" spans="1:24" ht="12.75">
      <c r="A674" s="29"/>
      <c r="B674" s="29"/>
      <c r="C674" s="38"/>
      <c r="D674" s="38"/>
      <c r="E674" s="29"/>
      <c r="F674" s="30"/>
      <c r="G674" s="30"/>
      <c r="H674"/>
      <c r="I674"/>
      <c r="J674"/>
      <c r="K674"/>
      <c r="L674"/>
      <c r="M674"/>
      <c r="N674"/>
      <c r="O674"/>
      <c r="P674" s="30"/>
      <c r="Q674" s="30"/>
      <c r="R674" s="30"/>
      <c r="S674"/>
      <c r="T674"/>
      <c r="U674"/>
      <c r="V674"/>
      <c r="W674"/>
      <c r="X674"/>
    </row>
    <row r="675" spans="1:24" ht="12.75">
      <c r="A675" s="29"/>
      <c r="B675" s="29"/>
      <c r="C675" s="38"/>
      <c r="D675" s="38"/>
      <c r="E675" s="29"/>
      <c r="F675" s="30"/>
      <c r="G675" s="30"/>
      <c r="H675"/>
      <c r="I675"/>
      <c r="J675"/>
      <c r="K675"/>
      <c r="L675"/>
      <c r="M675"/>
      <c r="N675"/>
      <c r="O675"/>
      <c r="P675" s="30"/>
      <c r="Q675" s="30"/>
      <c r="R675" s="30"/>
      <c r="S675"/>
      <c r="T675"/>
      <c r="U675"/>
      <c r="V675"/>
      <c r="W675"/>
      <c r="X675"/>
    </row>
    <row r="676" spans="1:24" ht="12.75">
      <c r="A676" s="29"/>
      <c r="B676" s="29"/>
      <c r="C676" s="38"/>
      <c r="D676" s="38"/>
      <c r="E676" s="29"/>
      <c r="F676" s="30"/>
      <c r="G676" s="30"/>
      <c r="H676"/>
      <c r="I676"/>
      <c r="J676"/>
      <c r="K676"/>
      <c r="L676"/>
      <c r="M676"/>
      <c r="N676"/>
      <c r="O676"/>
      <c r="P676" s="30"/>
      <c r="Q676" s="30"/>
      <c r="R676" s="30"/>
      <c r="S676"/>
      <c r="T676"/>
      <c r="U676"/>
      <c r="V676"/>
      <c r="W676"/>
      <c r="X676"/>
    </row>
    <row r="677" spans="1:24" ht="12.75">
      <c r="A677" s="29"/>
      <c r="B677" s="29"/>
      <c r="C677" s="38"/>
      <c r="D677" s="38"/>
      <c r="E677" s="29"/>
      <c r="F677" s="30"/>
      <c r="G677" s="30"/>
      <c r="H677"/>
      <c r="I677"/>
      <c r="J677"/>
      <c r="K677"/>
      <c r="L677"/>
      <c r="M677"/>
      <c r="N677"/>
      <c r="O677"/>
      <c r="P677" s="30"/>
      <c r="Q677" s="30"/>
      <c r="R677" s="30"/>
      <c r="S677"/>
      <c r="T677"/>
      <c r="U677"/>
      <c r="V677"/>
      <c r="W677"/>
      <c r="X677"/>
    </row>
    <row r="678" spans="1:24" ht="12.75">
      <c r="A678" s="29"/>
      <c r="B678" s="29"/>
      <c r="C678" s="38"/>
      <c r="D678" s="38"/>
      <c r="E678" s="29"/>
      <c r="F678" s="30"/>
      <c r="G678" s="30"/>
      <c r="H678"/>
      <c r="I678"/>
      <c r="J678"/>
      <c r="K678"/>
      <c r="L678"/>
      <c r="M678"/>
      <c r="N678"/>
      <c r="O678"/>
      <c r="P678" s="30"/>
      <c r="Q678" s="30"/>
      <c r="R678" s="30"/>
      <c r="S678"/>
      <c r="T678"/>
      <c r="U678"/>
      <c r="V678"/>
      <c r="W678"/>
      <c r="X678"/>
    </row>
    <row r="679" spans="1:24" ht="12.75">
      <c r="A679" s="29"/>
      <c r="B679" s="29"/>
      <c r="C679" s="38"/>
      <c r="D679" s="38"/>
      <c r="E679" s="29"/>
      <c r="F679" s="30"/>
      <c r="G679" s="30"/>
      <c r="H679"/>
      <c r="I679"/>
      <c r="J679"/>
      <c r="K679"/>
      <c r="L679"/>
      <c r="M679"/>
      <c r="N679"/>
      <c r="O679"/>
      <c r="P679" s="30"/>
      <c r="Q679" s="30"/>
      <c r="R679" s="30"/>
      <c r="S679"/>
      <c r="T679"/>
      <c r="U679"/>
      <c r="V679"/>
      <c r="W679"/>
      <c r="X679"/>
    </row>
    <row r="680" spans="1:24" ht="12.75">
      <c r="A680" s="29"/>
      <c r="B680" s="29"/>
      <c r="C680" s="38"/>
      <c r="D680" s="38"/>
      <c r="E680" s="29"/>
      <c r="F680" s="30"/>
      <c r="G680" s="30"/>
      <c r="H680"/>
      <c r="I680"/>
      <c r="J680"/>
      <c r="K680"/>
      <c r="L680"/>
      <c r="M680"/>
      <c r="N680"/>
      <c r="O680"/>
      <c r="P680" s="30"/>
      <c r="Q680" s="30"/>
      <c r="R680" s="30"/>
      <c r="S680"/>
      <c r="T680"/>
      <c r="U680"/>
      <c r="V680"/>
      <c r="W680"/>
      <c r="X680"/>
    </row>
    <row r="681" spans="1:24" ht="12.75">
      <c r="A681" s="29"/>
      <c r="B681" s="29"/>
      <c r="C681" s="38"/>
      <c r="D681" s="38"/>
      <c r="E681" s="29"/>
      <c r="F681" s="30"/>
      <c r="G681" s="30"/>
      <c r="H681"/>
      <c r="I681"/>
      <c r="J681"/>
      <c r="K681"/>
      <c r="L681"/>
      <c r="M681"/>
      <c r="N681"/>
      <c r="O681"/>
      <c r="P681" s="30"/>
      <c r="Q681" s="30"/>
      <c r="R681" s="30"/>
      <c r="S681"/>
      <c r="T681"/>
      <c r="U681"/>
      <c r="V681"/>
      <c r="W681"/>
      <c r="X681"/>
    </row>
    <row r="682" spans="1:24" ht="12.75">
      <c r="A682" s="29"/>
      <c r="B682" s="29"/>
      <c r="C682" s="38"/>
      <c r="D682" s="38"/>
      <c r="E682" s="29"/>
      <c r="F682" s="30"/>
      <c r="G682" s="30"/>
      <c r="H682"/>
      <c r="I682"/>
      <c r="J682"/>
      <c r="K682"/>
      <c r="L682"/>
      <c r="M682"/>
      <c r="N682"/>
      <c r="O682"/>
      <c r="P682" s="30"/>
      <c r="Q682" s="30"/>
      <c r="R682" s="30"/>
      <c r="S682"/>
      <c r="T682"/>
      <c r="U682"/>
      <c r="V682"/>
      <c r="W682"/>
      <c r="X682"/>
    </row>
    <row r="683" spans="1:24" ht="12.75">
      <c r="A683" s="29"/>
      <c r="B683" s="29"/>
      <c r="C683" s="38"/>
      <c r="D683" s="38"/>
      <c r="E683" s="29"/>
      <c r="F683" s="30"/>
      <c r="G683" s="30"/>
      <c r="H683"/>
      <c r="I683"/>
      <c r="J683"/>
      <c r="K683"/>
      <c r="L683"/>
      <c r="M683"/>
      <c r="N683"/>
      <c r="O683"/>
      <c r="P683" s="30"/>
      <c r="Q683" s="30"/>
      <c r="R683" s="30"/>
      <c r="S683"/>
      <c r="T683"/>
      <c r="U683"/>
      <c r="V683"/>
      <c r="W683"/>
      <c r="X683"/>
    </row>
    <row r="684" spans="1:24" ht="12.75">
      <c r="A684" s="29"/>
      <c r="B684" s="29"/>
      <c r="C684" s="38"/>
      <c r="D684" s="38"/>
      <c r="E684" s="29"/>
      <c r="F684" s="30"/>
      <c r="G684" s="30"/>
      <c r="H684"/>
      <c r="I684"/>
      <c r="J684"/>
      <c r="K684"/>
      <c r="L684"/>
      <c r="M684"/>
      <c r="N684"/>
      <c r="O684"/>
      <c r="P684" s="30"/>
      <c r="Q684" s="30"/>
      <c r="R684" s="30"/>
      <c r="S684"/>
      <c r="T684"/>
      <c r="U684"/>
      <c r="V684"/>
      <c r="W684"/>
      <c r="X684"/>
    </row>
    <row r="685" spans="1:24" ht="12.75">
      <c r="A685" s="29"/>
      <c r="B685" s="29"/>
      <c r="C685" s="38"/>
      <c r="D685" s="38"/>
      <c r="E685" s="29"/>
      <c r="F685" s="30"/>
      <c r="G685" s="30"/>
      <c r="H685"/>
      <c r="I685"/>
      <c r="J685"/>
      <c r="K685"/>
      <c r="L685"/>
      <c r="M685"/>
      <c r="N685"/>
      <c r="O685"/>
      <c r="P685" s="30"/>
      <c r="Q685" s="30"/>
      <c r="R685" s="30"/>
      <c r="S685"/>
      <c r="T685"/>
      <c r="U685"/>
      <c r="V685"/>
      <c r="W685"/>
      <c r="X685"/>
    </row>
    <row r="686" spans="1:24" ht="12.75">
      <c r="A686" s="29"/>
      <c r="B686" s="29"/>
      <c r="C686" s="38"/>
      <c r="D686" s="38"/>
      <c r="E686" s="29"/>
      <c r="F686" s="30"/>
      <c r="G686" s="30"/>
      <c r="H686"/>
      <c r="I686"/>
      <c r="J686"/>
      <c r="K686"/>
      <c r="L686"/>
      <c r="M686"/>
      <c r="N686"/>
      <c r="O686"/>
      <c r="P686" s="30"/>
      <c r="Q686" s="30"/>
      <c r="R686" s="30"/>
      <c r="S686"/>
      <c r="T686"/>
      <c r="U686"/>
      <c r="V686"/>
      <c r="W686"/>
      <c r="X686"/>
    </row>
    <row r="687" spans="1:24" ht="12.75">
      <c r="A687" s="29"/>
      <c r="B687" s="29"/>
      <c r="C687" s="38"/>
      <c r="D687" s="38"/>
      <c r="E687" s="29"/>
      <c r="F687" s="30"/>
      <c r="G687" s="30"/>
      <c r="H687"/>
      <c r="I687"/>
      <c r="J687"/>
      <c r="K687"/>
      <c r="L687"/>
      <c r="M687"/>
      <c r="N687"/>
      <c r="O687"/>
      <c r="P687" s="30"/>
      <c r="Q687" s="30"/>
      <c r="R687" s="30"/>
      <c r="S687"/>
      <c r="T687"/>
      <c r="U687"/>
      <c r="V687"/>
      <c r="W687"/>
      <c r="X687"/>
    </row>
    <row r="688" spans="1:24" ht="12.75">
      <c r="A688" s="29"/>
      <c r="B688" s="29"/>
      <c r="C688" s="38"/>
      <c r="D688" s="38"/>
      <c r="E688" s="29"/>
      <c r="F688" s="30"/>
      <c r="G688" s="30"/>
      <c r="H688"/>
      <c r="I688"/>
      <c r="J688"/>
      <c r="K688"/>
      <c r="L688"/>
      <c r="M688"/>
      <c r="N688"/>
      <c r="O688"/>
      <c r="P688" s="30"/>
      <c r="Q688" s="30"/>
      <c r="R688" s="30"/>
      <c r="S688"/>
      <c r="T688"/>
      <c r="U688"/>
      <c r="V688"/>
      <c r="W688"/>
      <c r="X688"/>
    </row>
    <row r="689" spans="1:24" ht="12.75">
      <c r="A689" s="29"/>
      <c r="B689" s="29"/>
      <c r="C689" s="38"/>
      <c r="D689" s="38"/>
      <c r="E689" s="29"/>
      <c r="F689" s="30"/>
      <c r="G689" s="30"/>
      <c r="H689"/>
      <c r="I689"/>
      <c r="J689"/>
      <c r="K689"/>
      <c r="L689"/>
      <c r="M689"/>
      <c r="N689"/>
      <c r="O689"/>
      <c r="P689" s="30"/>
      <c r="Q689" s="30"/>
      <c r="R689" s="30"/>
      <c r="S689"/>
      <c r="T689"/>
      <c r="U689"/>
      <c r="V689"/>
      <c r="W689"/>
      <c r="X689"/>
    </row>
    <row r="690" spans="1:24" ht="12.75">
      <c r="A690" s="29"/>
      <c r="B690" s="29"/>
      <c r="C690" s="38"/>
      <c r="D690" s="38"/>
      <c r="E690" s="29"/>
      <c r="F690" s="30"/>
      <c r="G690" s="30"/>
      <c r="H690"/>
      <c r="I690"/>
      <c r="J690"/>
      <c r="K690"/>
      <c r="L690"/>
      <c r="M690"/>
      <c r="N690"/>
      <c r="O690"/>
      <c r="P690" s="30"/>
      <c r="Q690" s="30"/>
      <c r="R690" s="30"/>
      <c r="S690"/>
      <c r="T690"/>
      <c r="U690"/>
      <c r="V690"/>
      <c r="W690"/>
      <c r="X690"/>
    </row>
    <row r="691" spans="1:24" ht="12.75">
      <c r="A691" s="29"/>
      <c r="B691" s="29"/>
      <c r="C691" s="38"/>
      <c r="D691" s="38"/>
      <c r="E691" s="29"/>
      <c r="F691" s="30"/>
      <c r="G691" s="30"/>
      <c r="H691"/>
      <c r="I691"/>
      <c r="J691"/>
      <c r="K691"/>
      <c r="L691"/>
      <c r="M691"/>
      <c r="N691"/>
      <c r="O691"/>
      <c r="P691" s="30"/>
      <c r="Q691" s="30"/>
      <c r="R691" s="30"/>
      <c r="S691"/>
      <c r="T691"/>
      <c r="U691"/>
      <c r="V691"/>
      <c r="W691"/>
      <c r="X691"/>
    </row>
    <row r="692" spans="1:24" ht="12.75">
      <c r="A692" s="29"/>
      <c r="B692" s="29"/>
      <c r="C692" s="38"/>
      <c r="D692" s="38"/>
      <c r="E692" s="29"/>
      <c r="F692" s="30"/>
      <c r="G692" s="30"/>
      <c r="H692"/>
      <c r="I692"/>
      <c r="J692"/>
      <c r="K692"/>
      <c r="L692"/>
      <c r="M692"/>
      <c r="N692"/>
      <c r="O692"/>
      <c r="P692" s="30"/>
      <c r="Q692" s="30"/>
      <c r="R692" s="30"/>
      <c r="S692"/>
      <c r="T692"/>
      <c r="U692"/>
      <c r="V692"/>
      <c r="W692"/>
      <c r="X692"/>
    </row>
    <row r="693" spans="1:24" ht="12.75">
      <c r="A693" s="29"/>
      <c r="B693" s="29"/>
      <c r="C693" s="38"/>
      <c r="D693" s="38"/>
      <c r="E693" s="29"/>
      <c r="F693" s="30"/>
      <c r="G693" s="30"/>
      <c r="H693"/>
      <c r="I693"/>
      <c r="J693"/>
      <c r="K693"/>
      <c r="L693"/>
      <c r="M693"/>
      <c r="N693"/>
      <c r="O693"/>
      <c r="P693" s="30"/>
      <c r="Q693" s="30"/>
      <c r="R693" s="30"/>
      <c r="S693"/>
      <c r="T693"/>
      <c r="U693"/>
      <c r="V693"/>
      <c r="W693"/>
      <c r="X693"/>
    </row>
    <row r="694" spans="1:24" ht="12.75">
      <c r="A694" s="29"/>
      <c r="B694" s="29"/>
      <c r="C694" s="38"/>
      <c r="D694" s="38"/>
      <c r="E694" s="29"/>
      <c r="F694" s="30"/>
      <c r="G694" s="30"/>
      <c r="H694"/>
      <c r="I694"/>
      <c r="J694"/>
      <c r="K694"/>
      <c r="L694"/>
      <c r="M694"/>
      <c r="N694"/>
      <c r="O694"/>
      <c r="P694" s="30"/>
      <c r="Q694" s="30"/>
      <c r="R694" s="30"/>
      <c r="S694"/>
      <c r="T694"/>
      <c r="U694"/>
      <c r="V694"/>
      <c r="W694"/>
      <c r="X694"/>
    </row>
    <row r="695" spans="1:24" ht="12.75">
      <c r="A695" s="29"/>
      <c r="B695" s="29"/>
      <c r="C695" s="38"/>
      <c r="D695" s="38"/>
      <c r="E695" s="29"/>
      <c r="F695" s="30"/>
      <c r="G695" s="30"/>
      <c r="H695"/>
      <c r="I695"/>
      <c r="J695"/>
      <c r="K695"/>
      <c r="L695"/>
      <c r="M695"/>
      <c r="N695"/>
      <c r="O695"/>
      <c r="P695" s="30"/>
      <c r="Q695" s="30"/>
      <c r="R695" s="30"/>
      <c r="S695"/>
      <c r="T695"/>
      <c r="U695"/>
      <c r="V695"/>
      <c r="W695"/>
      <c r="X695"/>
    </row>
    <row r="696" spans="1:24" ht="12.75">
      <c r="A696" s="29"/>
      <c r="B696" s="29"/>
      <c r="C696" s="38"/>
      <c r="D696" s="38"/>
      <c r="E696" s="29"/>
      <c r="F696" s="30"/>
      <c r="G696" s="30"/>
      <c r="H696"/>
      <c r="I696"/>
      <c r="J696"/>
      <c r="K696"/>
      <c r="L696"/>
      <c r="M696"/>
      <c r="N696"/>
      <c r="O696"/>
      <c r="P696" s="30"/>
      <c r="Q696" s="30"/>
      <c r="R696" s="30"/>
      <c r="S696"/>
      <c r="T696"/>
      <c r="U696"/>
      <c r="V696"/>
      <c r="W696"/>
      <c r="X696"/>
    </row>
    <row r="697" spans="1:24" ht="12.75">
      <c r="A697" s="29"/>
      <c r="B697" s="29"/>
      <c r="C697" s="38"/>
      <c r="D697" s="38"/>
      <c r="E697" s="29"/>
      <c r="F697" s="30"/>
      <c r="G697" s="30"/>
      <c r="H697"/>
      <c r="I697"/>
      <c r="J697"/>
      <c r="K697"/>
      <c r="L697"/>
      <c r="M697"/>
      <c r="N697"/>
      <c r="O697"/>
      <c r="P697" s="30"/>
      <c r="Q697" s="30"/>
      <c r="R697" s="30"/>
      <c r="S697"/>
      <c r="T697"/>
      <c r="U697"/>
      <c r="V697"/>
      <c r="W697"/>
      <c r="X697"/>
    </row>
    <row r="698" spans="1:24" ht="12.75">
      <c r="A698" s="29"/>
      <c r="B698" s="29"/>
      <c r="C698" s="38"/>
      <c r="D698" s="38"/>
      <c r="E698" s="29"/>
      <c r="F698" s="30"/>
      <c r="G698" s="30"/>
      <c r="H698"/>
      <c r="I698"/>
      <c r="J698"/>
      <c r="K698"/>
      <c r="L698"/>
      <c r="M698"/>
      <c r="N698"/>
      <c r="O698"/>
      <c r="P698" s="30"/>
      <c r="Q698" s="30"/>
      <c r="R698" s="30"/>
      <c r="S698"/>
      <c r="T698"/>
      <c r="U698"/>
      <c r="V698"/>
      <c r="W698"/>
      <c r="X698"/>
    </row>
    <row r="699" spans="1:24" ht="12.75">
      <c r="A699" s="29"/>
      <c r="B699" s="29"/>
      <c r="C699" s="38"/>
      <c r="D699" s="38"/>
      <c r="E699" s="29"/>
      <c r="F699" s="30"/>
      <c r="G699" s="30"/>
      <c r="H699"/>
      <c r="I699"/>
      <c r="J699"/>
      <c r="K699"/>
      <c r="L699"/>
      <c r="M699"/>
      <c r="N699"/>
      <c r="O699"/>
      <c r="P699" s="30"/>
      <c r="Q699" s="30"/>
      <c r="R699" s="30"/>
      <c r="S699"/>
      <c r="T699"/>
      <c r="U699"/>
      <c r="V699"/>
      <c r="W699"/>
      <c r="X699"/>
    </row>
    <row r="700" spans="1:24" ht="12.75">
      <c r="A700" s="29"/>
      <c r="B700" s="29"/>
      <c r="C700" s="38"/>
      <c r="D700" s="38"/>
      <c r="E700" s="29"/>
      <c r="F700" s="30"/>
      <c r="G700" s="30"/>
      <c r="H700"/>
      <c r="I700"/>
      <c r="J700"/>
      <c r="K700"/>
      <c r="L700"/>
      <c r="M700"/>
      <c r="N700"/>
      <c r="O700"/>
      <c r="P700" s="30"/>
      <c r="Q700" s="30"/>
      <c r="R700" s="30"/>
      <c r="S700"/>
      <c r="T700"/>
      <c r="U700"/>
      <c r="V700"/>
      <c r="W700"/>
      <c r="X700"/>
    </row>
    <row r="701" spans="1:24" ht="12.75">
      <c r="A701" s="29"/>
      <c r="B701" s="29"/>
      <c r="C701" s="38"/>
      <c r="D701" s="38"/>
      <c r="E701" s="29"/>
      <c r="F701" s="30"/>
      <c r="G701" s="30"/>
      <c r="H701"/>
      <c r="I701"/>
      <c r="J701"/>
      <c r="K701"/>
      <c r="L701"/>
      <c r="M701"/>
      <c r="N701"/>
      <c r="O701"/>
      <c r="P701" s="30"/>
      <c r="Q701" s="30"/>
      <c r="R701" s="30"/>
      <c r="S701"/>
      <c r="T701"/>
      <c r="U701"/>
      <c r="V701"/>
      <c r="W701"/>
      <c r="X701"/>
    </row>
    <row r="702" spans="1:24" ht="12.75">
      <c r="A702" s="29"/>
      <c r="B702" s="29"/>
      <c r="C702" s="38"/>
      <c r="D702" s="38"/>
      <c r="E702" s="29"/>
      <c r="F702" s="30"/>
      <c r="G702" s="30"/>
      <c r="H702"/>
      <c r="I702"/>
      <c r="J702"/>
      <c r="K702"/>
      <c r="L702"/>
      <c r="M702"/>
      <c r="N702"/>
      <c r="O702"/>
      <c r="P702" s="30"/>
      <c r="Q702" s="30"/>
      <c r="R702" s="30"/>
      <c r="S702"/>
      <c r="T702"/>
      <c r="U702"/>
      <c r="V702"/>
      <c r="W702"/>
      <c r="X702"/>
    </row>
    <row r="703" spans="1:24" ht="12.75">
      <c r="A703" s="29"/>
      <c r="B703" s="29"/>
      <c r="C703" s="38"/>
      <c r="D703" s="38"/>
      <c r="E703" s="29"/>
      <c r="F703" s="30"/>
      <c r="G703" s="30"/>
      <c r="H703"/>
      <c r="I703"/>
      <c r="J703"/>
      <c r="K703"/>
      <c r="L703"/>
      <c r="M703"/>
      <c r="N703"/>
      <c r="O703"/>
      <c r="P703" s="30"/>
      <c r="Q703" s="30"/>
      <c r="R703" s="30"/>
      <c r="S703"/>
      <c r="T703"/>
      <c r="U703"/>
      <c r="V703"/>
      <c r="W703"/>
      <c r="X703"/>
    </row>
    <row r="704" spans="1:24" ht="12.75">
      <c r="A704" s="29"/>
      <c r="B704" s="29"/>
      <c r="C704" s="38"/>
      <c r="D704" s="38"/>
      <c r="E704" s="29"/>
      <c r="F704" s="30"/>
      <c r="G704" s="30"/>
      <c r="H704"/>
      <c r="I704"/>
      <c r="J704"/>
      <c r="K704"/>
      <c r="L704"/>
      <c r="M704"/>
      <c r="N704"/>
      <c r="O704"/>
      <c r="P704" s="30"/>
      <c r="Q704" s="30"/>
      <c r="R704" s="30"/>
      <c r="S704"/>
      <c r="T704"/>
      <c r="U704"/>
      <c r="V704"/>
      <c r="W704"/>
      <c r="X704"/>
    </row>
    <row r="705" spans="1:24" ht="12.75">
      <c r="A705" s="29"/>
      <c r="B705" s="29"/>
      <c r="C705" s="38"/>
      <c r="D705" s="38"/>
      <c r="E705" s="29"/>
      <c r="F705" s="30"/>
      <c r="G705" s="30"/>
      <c r="H705"/>
      <c r="I705"/>
      <c r="J705"/>
      <c r="K705"/>
      <c r="L705"/>
      <c r="M705"/>
      <c r="N705"/>
      <c r="O705"/>
      <c r="P705" s="30"/>
      <c r="Q705" s="30"/>
      <c r="R705" s="30"/>
      <c r="S705"/>
      <c r="T705"/>
      <c r="U705"/>
      <c r="V705"/>
      <c r="W705"/>
      <c r="X705"/>
    </row>
    <row r="706" spans="1:24" ht="12.75">
      <c r="A706" s="29"/>
      <c r="B706" s="29"/>
      <c r="C706" s="38"/>
      <c r="D706" s="38"/>
      <c r="E706" s="29"/>
      <c r="F706" s="30"/>
      <c r="G706" s="30"/>
      <c r="H706"/>
      <c r="I706"/>
      <c r="J706"/>
      <c r="K706"/>
      <c r="L706"/>
      <c r="M706"/>
      <c r="N706"/>
      <c r="O706"/>
      <c r="P706" s="30"/>
      <c r="Q706" s="30"/>
      <c r="R706" s="30"/>
      <c r="S706"/>
      <c r="T706"/>
      <c r="U706"/>
      <c r="V706"/>
      <c r="W706"/>
      <c r="X706"/>
    </row>
    <row r="707" spans="1:24" ht="12.75">
      <c r="A707" s="29"/>
      <c r="B707" s="29"/>
      <c r="C707" s="38"/>
      <c r="D707" s="38"/>
      <c r="E707" s="29"/>
      <c r="F707" s="30"/>
      <c r="G707" s="30"/>
      <c r="H707"/>
      <c r="I707"/>
      <c r="J707"/>
      <c r="K707"/>
      <c r="L707"/>
      <c r="M707"/>
      <c r="N707"/>
      <c r="O707"/>
      <c r="P707" s="30"/>
      <c r="Q707" s="30"/>
      <c r="R707" s="30"/>
      <c r="S707"/>
      <c r="T707"/>
      <c r="U707"/>
      <c r="V707"/>
      <c r="W707"/>
      <c r="X707"/>
    </row>
    <row r="708" spans="1:24" ht="12.75">
      <c r="A708" s="29"/>
      <c r="B708" s="29"/>
      <c r="C708" s="38"/>
      <c r="D708" s="38"/>
      <c r="E708" s="29"/>
      <c r="F708" s="30"/>
      <c r="G708" s="30"/>
      <c r="H708"/>
      <c r="I708"/>
      <c r="J708"/>
      <c r="K708"/>
      <c r="L708"/>
      <c r="M708"/>
      <c r="N708"/>
      <c r="O708"/>
      <c r="P708" s="30"/>
      <c r="Q708" s="30"/>
      <c r="R708" s="30"/>
      <c r="S708"/>
      <c r="T708"/>
      <c r="U708"/>
      <c r="V708"/>
      <c r="W708"/>
      <c r="X708"/>
    </row>
    <row r="709" spans="1:24" ht="12.75">
      <c r="A709" s="29"/>
      <c r="B709" s="29"/>
      <c r="C709" s="38"/>
      <c r="D709" s="38"/>
      <c r="E709" s="29"/>
      <c r="F709" s="30"/>
      <c r="G709" s="30"/>
      <c r="H709"/>
      <c r="I709"/>
      <c r="J709"/>
      <c r="K709"/>
      <c r="L709"/>
      <c r="M709"/>
      <c r="N709"/>
      <c r="O709"/>
      <c r="P709" s="30"/>
      <c r="Q709" s="30"/>
      <c r="R709" s="30"/>
      <c r="S709"/>
      <c r="T709"/>
      <c r="U709"/>
      <c r="V709"/>
      <c r="W709"/>
      <c r="X709"/>
    </row>
    <row r="710" spans="1:24" ht="12.75">
      <c r="A710" s="29"/>
      <c r="B710" s="29"/>
      <c r="C710" s="38"/>
      <c r="D710" s="38"/>
      <c r="E710" s="29"/>
      <c r="F710" s="30"/>
      <c r="G710" s="30"/>
      <c r="H710"/>
      <c r="I710"/>
      <c r="J710"/>
      <c r="K710"/>
      <c r="L710"/>
      <c r="M710"/>
      <c r="N710"/>
      <c r="O710"/>
      <c r="P710" s="30"/>
      <c r="Q710" s="30"/>
      <c r="R710" s="30"/>
      <c r="S710"/>
      <c r="T710"/>
      <c r="U710"/>
      <c r="V710"/>
      <c r="W710"/>
      <c r="X710"/>
    </row>
    <row r="711" spans="1:24" ht="12.75">
      <c r="A711" s="29"/>
      <c r="B711" s="29"/>
      <c r="C711" s="38"/>
      <c r="D711" s="38"/>
      <c r="E711" s="29"/>
      <c r="F711" s="30"/>
      <c r="G711" s="30"/>
      <c r="H711"/>
      <c r="I711"/>
      <c r="J711"/>
      <c r="K711"/>
      <c r="L711"/>
      <c r="M711"/>
      <c r="N711"/>
      <c r="O711"/>
      <c r="P711" s="30"/>
      <c r="Q711" s="30"/>
      <c r="R711" s="30"/>
      <c r="S711"/>
      <c r="T711"/>
      <c r="U711"/>
      <c r="V711"/>
      <c r="W711"/>
      <c r="X711"/>
    </row>
    <row r="712" spans="1:24" ht="12.75">
      <c r="A712" s="29"/>
      <c r="B712" s="29"/>
      <c r="C712" s="38"/>
      <c r="D712" s="38"/>
      <c r="E712" s="29"/>
      <c r="F712" s="30"/>
      <c r="G712" s="30"/>
      <c r="H712"/>
      <c r="I712"/>
      <c r="J712"/>
      <c r="K712"/>
      <c r="L712"/>
      <c r="M712"/>
      <c r="N712"/>
      <c r="O712"/>
      <c r="P712" s="30"/>
      <c r="Q712" s="30"/>
      <c r="R712" s="30"/>
      <c r="S712"/>
      <c r="T712"/>
      <c r="U712"/>
      <c r="V712"/>
      <c r="W712"/>
      <c r="X712"/>
    </row>
    <row r="713" spans="1:24" ht="12.75">
      <c r="A713" s="29"/>
      <c r="B713" s="29"/>
      <c r="C713" s="38"/>
      <c r="D713" s="38"/>
      <c r="E713" s="29"/>
      <c r="F713" s="30"/>
      <c r="G713" s="30"/>
      <c r="H713"/>
      <c r="I713"/>
      <c r="J713"/>
      <c r="K713"/>
      <c r="L713"/>
      <c r="M713"/>
      <c r="N713"/>
      <c r="O713"/>
      <c r="P713" s="30"/>
      <c r="Q713" s="30"/>
      <c r="R713" s="30"/>
      <c r="S713"/>
      <c r="T713"/>
      <c r="U713"/>
      <c r="V713"/>
      <c r="W713"/>
      <c r="X713"/>
    </row>
    <row r="714" spans="1:24" ht="12.75">
      <c r="A714" s="29"/>
      <c r="B714" s="29"/>
      <c r="C714" s="38"/>
      <c r="D714" s="38"/>
      <c r="E714" s="29"/>
      <c r="F714" s="30"/>
      <c r="G714" s="30"/>
      <c r="H714"/>
      <c r="I714"/>
      <c r="J714"/>
      <c r="K714"/>
      <c r="L714"/>
      <c r="M714"/>
      <c r="N714"/>
      <c r="O714"/>
      <c r="P714" s="30"/>
      <c r="Q714" s="30"/>
      <c r="R714" s="30"/>
      <c r="S714"/>
      <c r="T714"/>
      <c r="U714"/>
      <c r="V714"/>
      <c r="W714"/>
      <c r="X714"/>
    </row>
    <row r="715" spans="1:24" ht="12.75">
      <c r="A715" s="29"/>
      <c r="B715" s="29"/>
      <c r="C715" s="38"/>
      <c r="D715" s="38"/>
      <c r="E715" s="29"/>
      <c r="F715" s="30"/>
      <c r="G715" s="30"/>
      <c r="H715"/>
      <c r="I715"/>
      <c r="J715"/>
      <c r="K715"/>
      <c r="L715"/>
      <c r="M715"/>
      <c r="N715"/>
      <c r="O715"/>
      <c r="P715" s="30"/>
      <c r="Q715" s="30"/>
      <c r="R715" s="30"/>
      <c r="S715"/>
      <c r="T715"/>
      <c r="U715"/>
      <c r="V715"/>
      <c r="W715"/>
      <c r="X715"/>
    </row>
    <row r="716" spans="1:24" ht="12.75">
      <c r="A716" s="29"/>
      <c r="B716" s="29"/>
      <c r="C716" s="38"/>
      <c r="D716" s="38"/>
      <c r="E716" s="29"/>
      <c r="F716" s="30"/>
      <c r="G716" s="30"/>
      <c r="H716"/>
      <c r="I716"/>
      <c r="J716"/>
      <c r="K716"/>
      <c r="L716"/>
      <c r="M716"/>
      <c r="N716"/>
      <c r="O716"/>
      <c r="P716" s="30"/>
      <c r="Q716" s="30"/>
      <c r="R716" s="30"/>
      <c r="S716"/>
      <c r="T716"/>
      <c r="U716"/>
      <c r="V716"/>
      <c r="W716"/>
      <c r="X716"/>
    </row>
    <row r="717" spans="1:24" ht="12.75">
      <c r="A717" s="29"/>
      <c r="B717" s="29"/>
      <c r="C717" s="38"/>
      <c r="D717" s="38"/>
      <c r="E717" s="29"/>
      <c r="F717" s="30"/>
      <c r="G717" s="30"/>
      <c r="H717"/>
      <c r="I717"/>
      <c r="J717"/>
      <c r="K717"/>
      <c r="L717"/>
      <c r="M717"/>
      <c r="N717"/>
      <c r="O717"/>
      <c r="P717" s="30"/>
      <c r="Q717" s="30"/>
      <c r="R717" s="30"/>
      <c r="S717"/>
      <c r="T717"/>
      <c r="U717"/>
      <c r="V717"/>
      <c r="W717"/>
      <c r="X717"/>
    </row>
    <row r="718" spans="1:24" ht="12.75">
      <c r="A718" s="29"/>
      <c r="B718" s="29"/>
      <c r="C718" s="38"/>
      <c r="D718" s="38"/>
      <c r="E718" s="29"/>
      <c r="F718" s="30"/>
      <c r="G718" s="30"/>
      <c r="H718"/>
      <c r="I718"/>
      <c r="J718"/>
      <c r="K718"/>
      <c r="L718"/>
      <c r="M718"/>
      <c r="N718"/>
      <c r="O718"/>
      <c r="P718" s="30"/>
      <c r="Q718" s="30"/>
      <c r="R718" s="30"/>
      <c r="S718"/>
      <c r="T718"/>
      <c r="U718"/>
      <c r="V718"/>
      <c r="W718"/>
      <c r="X718"/>
    </row>
    <row r="719" spans="1:24" ht="12.75">
      <c r="A719" s="29"/>
      <c r="B719" s="29"/>
      <c r="C719" s="38"/>
      <c r="D719" s="38"/>
      <c r="E719" s="29"/>
      <c r="F719" s="30"/>
      <c r="G719" s="30"/>
      <c r="H719"/>
      <c r="I719"/>
      <c r="J719"/>
      <c r="K719"/>
      <c r="L719"/>
      <c r="M719"/>
      <c r="N719"/>
      <c r="O719"/>
      <c r="P719" s="30"/>
      <c r="Q719" s="30"/>
      <c r="R719" s="30"/>
      <c r="S719"/>
      <c r="T719"/>
      <c r="U719"/>
      <c r="V719"/>
      <c r="W719"/>
      <c r="X719"/>
    </row>
    <row r="720" spans="1:24" ht="12.75">
      <c r="A720" s="29"/>
      <c r="B720" s="29"/>
      <c r="C720" s="38"/>
      <c r="D720" s="38"/>
      <c r="E720" s="29"/>
      <c r="F720" s="30"/>
      <c r="G720" s="30"/>
      <c r="H720"/>
      <c r="I720"/>
      <c r="J720"/>
      <c r="K720"/>
      <c r="L720"/>
      <c r="M720"/>
      <c r="N720"/>
      <c r="O720"/>
      <c r="P720" s="30"/>
      <c r="Q720" s="30"/>
      <c r="R720" s="30"/>
      <c r="S720"/>
      <c r="T720"/>
      <c r="U720"/>
      <c r="V720"/>
      <c r="W720"/>
      <c r="X720"/>
    </row>
    <row r="721" spans="1:24" ht="12.75">
      <c r="A721" s="29"/>
      <c r="B721" s="29"/>
      <c r="C721" s="38"/>
      <c r="D721" s="38"/>
      <c r="E721" s="29"/>
      <c r="F721" s="30"/>
      <c r="G721" s="30"/>
      <c r="H721"/>
      <c r="I721"/>
      <c r="J721"/>
      <c r="K721"/>
      <c r="L721"/>
      <c r="M721"/>
      <c r="N721"/>
      <c r="O721"/>
      <c r="P721" s="30"/>
      <c r="Q721" s="30"/>
      <c r="R721" s="30"/>
      <c r="S721"/>
      <c r="T721"/>
      <c r="U721"/>
      <c r="V721"/>
      <c r="W721"/>
      <c r="X721"/>
    </row>
    <row r="722" spans="1:24" ht="12.75">
      <c r="A722" s="29"/>
      <c r="B722" s="29"/>
      <c r="C722" s="38"/>
      <c r="D722" s="38"/>
      <c r="E722" s="29"/>
      <c r="F722" s="30"/>
      <c r="G722" s="30"/>
      <c r="H722"/>
      <c r="I722"/>
      <c r="J722"/>
      <c r="K722"/>
      <c r="L722"/>
      <c r="M722"/>
      <c r="N722"/>
      <c r="O722"/>
      <c r="P722" s="30"/>
      <c r="Q722" s="30"/>
      <c r="R722" s="30"/>
      <c r="S722"/>
      <c r="T722"/>
      <c r="U722"/>
      <c r="V722"/>
      <c r="W722"/>
      <c r="X722"/>
    </row>
    <row r="723" spans="1:24" ht="12.75">
      <c r="A723" s="29"/>
      <c r="B723" s="29"/>
      <c r="C723" s="38"/>
      <c r="D723" s="38"/>
      <c r="E723" s="29"/>
      <c r="F723" s="30"/>
      <c r="G723" s="30"/>
      <c r="H723"/>
      <c r="I723"/>
      <c r="J723"/>
      <c r="K723"/>
      <c r="L723"/>
      <c r="M723"/>
      <c r="N723"/>
      <c r="O723"/>
      <c r="P723" s="30"/>
      <c r="Q723" s="30"/>
      <c r="R723" s="30"/>
      <c r="S723"/>
      <c r="T723"/>
      <c r="U723"/>
      <c r="V723"/>
      <c r="W723"/>
      <c r="X723"/>
    </row>
    <row r="724" spans="1:24" ht="12.75">
      <c r="A724" s="29"/>
      <c r="B724" s="29"/>
      <c r="C724" s="38"/>
      <c r="D724" s="38"/>
      <c r="E724" s="29"/>
      <c r="F724" s="30"/>
      <c r="G724" s="30"/>
      <c r="H724"/>
      <c r="I724"/>
      <c r="J724"/>
      <c r="K724"/>
      <c r="L724"/>
      <c r="M724"/>
      <c r="N724"/>
      <c r="O724"/>
      <c r="P724" s="30"/>
      <c r="Q724" s="30"/>
      <c r="R724" s="30"/>
      <c r="S724"/>
      <c r="T724"/>
      <c r="U724"/>
      <c r="V724"/>
      <c r="W724"/>
      <c r="X724"/>
    </row>
    <row r="725" spans="1:24" ht="12.75">
      <c r="A725" s="29"/>
      <c r="B725" s="29"/>
      <c r="C725" s="38"/>
      <c r="D725" s="38"/>
      <c r="E725" s="29"/>
      <c r="F725" s="30"/>
      <c r="G725" s="30"/>
      <c r="H725"/>
      <c r="I725"/>
      <c r="J725"/>
      <c r="K725"/>
      <c r="L725"/>
      <c r="M725"/>
      <c r="N725"/>
      <c r="O725"/>
      <c r="P725" s="30"/>
      <c r="Q725" s="30"/>
      <c r="R725" s="30"/>
      <c r="S725"/>
      <c r="T725"/>
      <c r="U725"/>
      <c r="V725"/>
      <c r="W725"/>
      <c r="X725"/>
    </row>
    <row r="726" spans="1:24" ht="12.75">
      <c r="A726" s="29"/>
      <c r="B726" s="29"/>
      <c r="C726" s="38"/>
      <c r="D726" s="38"/>
      <c r="E726" s="29"/>
      <c r="F726" s="30"/>
      <c r="G726" s="30"/>
      <c r="H726"/>
      <c r="I726"/>
      <c r="J726"/>
      <c r="K726"/>
      <c r="L726"/>
      <c r="M726"/>
      <c r="N726"/>
      <c r="O726"/>
      <c r="P726" s="30"/>
      <c r="Q726" s="30"/>
      <c r="R726" s="30"/>
      <c r="S726"/>
      <c r="T726"/>
      <c r="U726"/>
      <c r="V726"/>
      <c r="W726"/>
      <c r="X726"/>
    </row>
    <row r="727" spans="1:24" ht="12.75">
      <c r="A727" s="29"/>
      <c r="B727" s="29"/>
      <c r="C727" s="38"/>
      <c r="D727" s="38"/>
      <c r="E727" s="29"/>
      <c r="F727" s="30"/>
      <c r="G727" s="30"/>
      <c r="H727"/>
      <c r="I727"/>
      <c r="J727"/>
      <c r="K727"/>
      <c r="L727"/>
      <c r="M727"/>
      <c r="N727"/>
      <c r="O727"/>
      <c r="P727" s="30"/>
      <c r="Q727" s="30"/>
      <c r="R727" s="30"/>
      <c r="S727"/>
      <c r="T727"/>
      <c r="U727"/>
      <c r="V727"/>
      <c r="W727"/>
      <c r="X727"/>
    </row>
    <row r="728" spans="1:24" ht="12.75">
      <c r="A728" s="29"/>
      <c r="B728" s="29"/>
      <c r="C728" s="38"/>
      <c r="D728" s="38"/>
      <c r="E728" s="29"/>
      <c r="F728" s="30"/>
      <c r="G728" s="30"/>
      <c r="H728"/>
      <c r="I728"/>
      <c r="J728"/>
      <c r="K728"/>
      <c r="L728"/>
      <c r="M728"/>
      <c r="N728"/>
      <c r="O728"/>
      <c r="P728" s="30"/>
      <c r="Q728" s="30"/>
      <c r="R728" s="30"/>
      <c r="S728"/>
      <c r="T728"/>
      <c r="U728"/>
      <c r="V728"/>
      <c r="W728"/>
      <c r="X728"/>
    </row>
    <row r="729" spans="1:24" ht="12.75">
      <c r="A729" s="29"/>
      <c r="B729" s="29"/>
      <c r="C729" s="38"/>
      <c r="D729" s="38"/>
      <c r="E729" s="29"/>
      <c r="F729" s="30"/>
      <c r="G729" s="30"/>
      <c r="H729"/>
      <c r="I729"/>
      <c r="J729"/>
      <c r="K729"/>
      <c r="L729"/>
      <c r="M729"/>
      <c r="N729"/>
      <c r="O729"/>
      <c r="P729" s="30"/>
      <c r="Q729" s="30"/>
      <c r="R729" s="30"/>
      <c r="S729"/>
      <c r="T729"/>
      <c r="U729"/>
      <c r="V729"/>
      <c r="W729"/>
      <c r="X729"/>
    </row>
    <row r="730" spans="1:24" ht="12.75">
      <c r="A730" s="29"/>
      <c r="B730" s="29"/>
      <c r="C730" s="38"/>
      <c r="D730" s="38"/>
      <c r="E730" s="29"/>
      <c r="F730" s="30"/>
      <c r="G730" s="30"/>
      <c r="H730"/>
      <c r="I730"/>
      <c r="J730"/>
      <c r="K730"/>
      <c r="L730"/>
      <c r="M730"/>
      <c r="N730"/>
      <c r="O730"/>
      <c r="P730" s="30"/>
      <c r="Q730" s="30"/>
      <c r="R730" s="30"/>
      <c r="S730"/>
      <c r="T730"/>
      <c r="U730"/>
      <c r="V730"/>
      <c r="W730"/>
      <c r="X730"/>
    </row>
    <row r="731" spans="1:24" ht="12.75">
      <c r="A731" s="29"/>
      <c r="B731" s="29"/>
      <c r="C731" s="38"/>
      <c r="D731" s="38"/>
      <c r="E731" s="29"/>
      <c r="F731" s="30"/>
      <c r="G731" s="30"/>
      <c r="H731"/>
      <c r="I731"/>
      <c r="J731"/>
      <c r="K731"/>
      <c r="L731"/>
      <c r="M731"/>
      <c r="N731"/>
      <c r="O731"/>
      <c r="P731" s="30"/>
      <c r="Q731" s="30"/>
      <c r="R731" s="30"/>
      <c r="S731"/>
      <c r="T731"/>
      <c r="U731"/>
      <c r="V731"/>
      <c r="W731"/>
      <c r="X731"/>
    </row>
    <row r="732" spans="1:24" ht="12.75">
      <c r="A732" s="29"/>
      <c r="B732" s="29"/>
      <c r="C732" s="38"/>
      <c r="D732" s="38"/>
      <c r="E732" s="29"/>
      <c r="F732" s="30"/>
      <c r="G732" s="30"/>
      <c r="H732"/>
      <c r="I732"/>
      <c r="J732"/>
      <c r="K732"/>
      <c r="L732"/>
      <c r="M732"/>
      <c r="N732"/>
      <c r="O732"/>
      <c r="P732" s="30"/>
      <c r="Q732" s="30"/>
      <c r="R732" s="30"/>
      <c r="S732"/>
      <c r="T732"/>
      <c r="U732"/>
      <c r="V732"/>
      <c r="W732"/>
      <c r="X732"/>
    </row>
    <row r="733" spans="1:24" ht="12.75">
      <c r="A733" s="29"/>
      <c r="B733" s="29"/>
      <c r="C733" s="38"/>
      <c r="D733" s="38"/>
      <c r="E733" s="29"/>
      <c r="F733" s="30"/>
      <c r="G733" s="30"/>
      <c r="H733"/>
      <c r="I733"/>
      <c r="J733"/>
      <c r="K733"/>
      <c r="L733"/>
      <c r="M733"/>
      <c r="N733"/>
      <c r="O733"/>
      <c r="P733" s="30"/>
      <c r="Q733" s="30"/>
      <c r="R733" s="30"/>
      <c r="S733"/>
      <c r="T733"/>
      <c r="U733"/>
      <c r="V733"/>
      <c r="W733"/>
      <c r="X733"/>
    </row>
    <row r="734" spans="1:24" ht="12.75">
      <c r="A734" s="29"/>
      <c r="B734" s="29"/>
      <c r="C734" s="38"/>
      <c r="D734" s="38"/>
      <c r="E734" s="29"/>
      <c r="F734" s="30"/>
      <c r="G734" s="30"/>
      <c r="H734"/>
      <c r="I734"/>
      <c r="J734"/>
      <c r="K734"/>
      <c r="L734"/>
      <c r="M734"/>
      <c r="N734"/>
      <c r="O734"/>
      <c r="P734" s="30"/>
      <c r="Q734" s="30"/>
      <c r="R734" s="30"/>
      <c r="S734"/>
      <c r="T734"/>
      <c r="U734"/>
      <c r="V734"/>
      <c r="W734"/>
      <c r="X734"/>
    </row>
    <row r="735" spans="1:24" ht="12.75">
      <c r="A735" s="29"/>
      <c r="B735" s="29"/>
      <c r="C735" s="38"/>
      <c r="D735" s="38"/>
      <c r="E735" s="29"/>
      <c r="F735" s="30"/>
      <c r="G735" s="30"/>
      <c r="H735"/>
      <c r="I735"/>
      <c r="J735"/>
      <c r="K735"/>
      <c r="L735"/>
      <c r="M735"/>
      <c r="N735"/>
      <c r="O735"/>
      <c r="P735" s="30"/>
      <c r="Q735" s="30"/>
      <c r="R735" s="30"/>
      <c r="S735"/>
      <c r="T735"/>
      <c r="U735"/>
      <c r="V735"/>
      <c r="W735"/>
      <c r="X735"/>
    </row>
    <row r="736" spans="1:24" ht="12.75">
      <c r="A736" s="29"/>
      <c r="B736" s="29"/>
      <c r="C736" s="38"/>
      <c r="D736" s="38"/>
      <c r="E736" s="29"/>
      <c r="F736" s="30"/>
      <c r="G736" s="30"/>
      <c r="H736"/>
      <c r="I736"/>
      <c r="J736"/>
      <c r="K736"/>
      <c r="L736"/>
      <c r="M736"/>
      <c r="N736"/>
      <c r="O736"/>
      <c r="P736" s="30"/>
      <c r="Q736" s="30"/>
      <c r="R736" s="30"/>
      <c r="S736"/>
      <c r="T736"/>
      <c r="U736"/>
      <c r="V736"/>
      <c r="W736"/>
      <c r="X736"/>
    </row>
    <row r="737" spans="1:24" ht="12.75">
      <c r="A737" s="29"/>
      <c r="B737" s="29"/>
      <c r="C737" s="38"/>
      <c r="D737" s="38"/>
      <c r="E737" s="29"/>
      <c r="F737" s="30"/>
      <c r="G737" s="30"/>
      <c r="H737"/>
      <c r="I737"/>
      <c r="J737"/>
      <c r="K737"/>
      <c r="L737"/>
      <c r="M737"/>
      <c r="N737"/>
      <c r="O737"/>
      <c r="P737" s="30"/>
      <c r="Q737" s="30"/>
      <c r="R737" s="30"/>
      <c r="S737"/>
      <c r="T737"/>
      <c r="U737"/>
      <c r="V737"/>
      <c r="W737"/>
      <c r="X737"/>
    </row>
    <row r="738" spans="1:24" ht="12.75">
      <c r="A738" s="29"/>
      <c r="B738" s="29"/>
      <c r="C738" s="38"/>
      <c r="D738" s="38"/>
      <c r="E738" s="29"/>
      <c r="F738" s="30"/>
      <c r="G738" s="30"/>
      <c r="H738"/>
      <c r="I738"/>
      <c r="J738"/>
      <c r="K738"/>
      <c r="L738"/>
      <c r="M738"/>
      <c r="N738"/>
      <c r="O738"/>
      <c r="P738" s="30"/>
      <c r="Q738" s="30"/>
      <c r="R738" s="30"/>
      <c r="S738"/>
      <c r="T738"/>
      <c r="U738"/>
      <c r="V738"/>
      <c r="W738"/>
      <c r="X738"/>
    </row>
    <row r="739" spans="1:24" ht="12.75">
      <c r="A739" s="29"/>
      <c r="B739" s="29"/>
      <c r="C739" s="38"/>
      <c r="D739" s="38"/>
      <c r="E739" s="29"/>
      <c r="F739" s="30"/>
      <c r="G739" s="30"/>
      <c r="H739"/>
      <c r="I739"/>
      <c r="J739"/>
      <c r="K739"/>
      <c r="L739"/>
      <c r="M739"/>
      <c r="N739"/>
      <c r="O739"/>
      <c r="P739" s="30"/>
      <c r="Q739" s="30"/>
      <c r="R739" s="30"/>
      <c r="S739"/>
      <c r="T739"/>
      <c r="U739"/>
      <c r="V739"/>
      <c r="W739"/>
      <c r="X739"/>
    </row>
    <row r="740" spans="1:24" ht="12.75">
      <c r="A740" s="29"/>
      <c r="B740" s="29"/>
      <c r="C740" s="38"/>
      <c r="D740" s="38"/>
      <c r="E740" s="29"/>
      <c r="F740" s="30"/>
      <c r="G740" s="30"/>
      <c r="H740"/>
      <c r="I740"/>
      <c r="J740"/>
      <c r="K740"/>
      <c r="L740"/>
      <c r="M740"/>
      <c r="N740"/>
      <c r="O740"/>
      <c r="P740" s="30"/>
      <c r="Q740" s="30"/>
      <c r="R740" s="30"/>
      <c r="S740"/>
      <c r="T740"/>
      <c r="U740"/>
      <c r="V740"/>
      <c r="W740"/>
      <c r="X740"/>
    </row>
    <row r="741" spans="1:24" ht="12.75">
      <c r="A741" s="29"/>
      <c r="B741" s="29"/>
      <c r="C741" s="38"/>
      <c r="D741" s="38"/>
      <c r="E741" s="29"/>
      <c r="F741" s="30"/>
      <c r="G741" s="30"/>
      <c r="H741"/>
      <c r="I741"/>
      <c r="J741"/>
      <c r="K741"/>
      <c r="L741"/>
      <c r="M741"/>
      <c r="N741"/>
      <c r="O741"/>
      <c r="P741" s="30"/>
      <c r="Q741" s="30"/>
      <c r="R741" s="30"/>
      <c r="S741"/>
      <c r="T741"/>
      <c r="U741"/>
      <c r="V741"/>
      <c r="W741"/>
      <c r="X741"/>
    </row>
    <row r="742" spans="1:24" ht="12.75">
      <c r="A742" s="29"/>
      <c r="B742" s="29"/>
      <c r="C742" s="38"/>
      <c r="D742" s="38"/>
      <c r="E742" s="29"/>
      <c r="F742" s="30"/>
      <c r="G742" s="30"/>
      <c r="H742"/>
      <c r="I742"/>
      <c r="J742"/>
      <c r="K742"/>
      <c r="L742"/>
      <c r="M742"/>
      <c r="N742"/>
      <c r="O742"/>
      <c r="P742" s="30"/>
      <c r="Q742" s="30"/>
      <c r="R742" s="30"/>
      <c r="S742"/>
      <c r="T742"/>
      <c r="U742"/>
      <c r="V742"/>
      <c r="W742"/>
      <c r="X742"/>
    </row>
    <row r="743" spans="1:24" ht="12.75">
      <c r="A743" s="29"/>
      <c r="B743" s="29"/>
      <c r="C743" s="38"/>
      <c r="D743" s="38"/>
      <c r="E743" s="29"/>
      <c r="F743" s="30"/>
      <c r="G743" s="30"/>
      <c r="H743"/>
      <c r="I743"/>
      <c r="J743"/>
      <c r="K743"/>
      <c r="L743"/>
      <c r="M743"/>
      <c r="N743"/>
      <c r="O743"/>
      <c r="P743" s="30"/>
      <c r="Q743" s="30"/>
      <c r="R743" s="30"/>
      <c r="S743"/>
      <c r="T743"/>
      <c r="U743"/>
      <c r="V743"/>
      <c r="W743"/>
      <c r="X743"/>
    </row>
    <row r="744" spans="1:24" ht="12.75">
      <c r="A744" s="29"/>
      <c r="B744" s="29"/>
      <c r="C744" s="38"/>
      <c r="D744" s="38"/>
      <c r="E744" s="29"/>
      <c r="F744" s="30"/>
      <c r="G744" s="30"/>
      <c r="H744"/>
      <c r="I744"/>
      <c r="J744"/>
      <c r="K744"/>
      <c r="L744"/>
      <c r="M744"/>
      <c r="N744"/>
      <c r="O744"/>
      <c r="P744" s="30"/>
      <c r="Q744" s="30"/>
      <c r="R744" s="30"/>
      <c r="S744"/>
      <c r="T744"/>
      <c r="U744"/>
      <c r="V744"/>
      <c r="W744"/>
      <c r="X744"/>
    </row>
    <row r="745" spans="1:24" ht="12.75">
      <c r="A745" s="29"/>
      <c r="B745" s="29"/>
      <c r="C745" s="38"/>
      <c r="D745" s="38"/>
      <c r="E745" s="29"/>
      <c r="F745" s="30"/>
      <c r="G745" s="30"/>
      <c r="H745"/>
      <c r="I745"/>
      <c r="J745"/>
      <c r="K745"/>
      <c r="L745"/>
      <c r="M745"/>
      <c r="N745"/>
      <c r="O745"/>
      <c r="P745" s="30"/>
      <c r="Q745" s="30"/>
      <c r="R745" s="30"/>
      <c r="S745"/>
      <c r="T745"/>
      <c r="U745"/>
      <c r="V745"/>
      <c r="W745"/>
      <c r="X745"/>
    </row>
    <row r="746" spans="1:24" ht="12.75">
      <c r="A746" s="29"/>
      <c r="B746" s="29"/>
      <c r="C746" s="38"/>
      <c r="D746" s="38"/>
      <c r="E746" s="29"/>
      <c r="F746" s="30"/>
      <c r="G746" s="30"/>
      <c r="H746"/>
      <c r="I746"/>
      <c r="J746"/>
      <c r="K746"/>
      <c r="L746"/>
      <c r="M746"/>
      <c r="N746"/>
      <c r="O746"/>
      <c r="P746" s="30"/>
      <c r="Q746" s="30"/>
      <c r="R746" s="30"/>
      <c r="S746"/>
      <c r="T746"/>
      <c r="U746"/>
      <c r="V746"/>
      <c r="W746"/>
      <c r="X746"/>
    </row>
    <row r="747" spans="1:24" ht="12.75">
      <c r="A747" s="29"/>
      <c r="B747" s="29"/>
      <c r="C747" s="38"/>
      <c r="D747" s="38"/>
      <c r="E747" s="29"/>
      <c r="F747" s="30"/>
      <c r="G747" s="30"/>
      <c r="H747"/>
      <c r="I747"/>
      <c r="J747"/>
      <c r="K747"/>
      <c r="L747"/>
      <c r="M747"/>
      <c r="N747"/>
      <c r="O747"/>
      <c r="P747" s="30"/>
      <c r="Q747" s="30"/>
      <c r="R747" s="30"/>
      <c r="S747"/>
      <c r="T747"/>
      <c r="U747"/>
      <c r="V747"/>
      <c r="W747"/>
      <c r="X747"/>
    </row>
    <row r="748" spans="1:24" ht="12.75">
      <c r="A748" s="29"/>
      <c r="B748" s="29"/>
      <c r="C748" s="38"/>
      <c r="D748" s="38"/>
      <c r="E748" s="29"/>
      <c r="F748" s="30"/>
      <c r="G748" s="30"/>
      <c r="H748"/>
      <c r="I748"/>
      <c r="J748"/>
      <c r="K748"/>
      <c r="L748"/>
      <c r="M748"/>
      <c r="N748"/>
      <c r="O748"/>
      <c r="P748" s="30"/>
      <c r="Q748" s="30"/>
      <c r="R748" s="30"/>
      <c r="S748"/>
      <c r="T748"/>
      <c r="U748"/>
      <c r="V748"/>
      <c r="W748"/>
      <c r="X748"/>
    </row>
    <row r="749" spans="1:24" ht="12.75">
      <c r="A749" s="29"/>
      <c r="B749" s="29"/>
      <c r="C749" s="38"/>
      <c r="D749" s="38"/>
      <c r="E749" s="29"/>
      <c r="F749" s="30"/>
      <c r="G749" s="30"/>
      <c r="H749"/>
      <c r="I749"/>
      <c r="J749"/>
      <c r="K749"/>
      <c r="L749"/>
      <c r="M749"/>
      <c r="N749"/>
      <c r="O749"/>
      <c r="P749" s="30"/>
      <c r="Q749" s="30"/>
      <c r="R749" s="30"/>
      <c r="S749"/>
      <c r="T749"/>
      <c r="U749"/>
      <c r="V749"/>
      <c r="W749"/>
      <c r="X749"/>
    </row>
    <row r="750" spans="1:24" ht="12.75">
      <c r="A750" s="29"/>
      <c r="B750" s="29"/>
      <c r="C750" s="38"/>
      <c r="D750" s="38"/>
      <c r="E750" s="29"/>
      <c r="F750" s="30"/>
      <c r="G750" s="30"/>
      <c r="H750"/>
      <c r="I750"/>
      <c r="J750"/>
      <c r="K750"/>
      <c r="L750"/>
      <c r="M750"/>
      <c r="N750"/>
      <c r="O750"/>
      <c r="P750" s="30"/>
      <c r="Q750" s="30"/>
      <c r="R750" s="30"/>
      <c r="S750"/>
      <c r="T750"/>
      <c r="U750"/>
      <c r="V750"/>
      <c r="W750"/>
      <c r="X750"/>
    </row>
    <row r="751" spans="1:24" ht="12.75">
      <c r="A751" s="29"/>
      <c r="B751" s="29"/>
      <c r="C751" s="38"/>
      <c r="D751" s="38"/>
      <c r="E751" s="29"/>
      <c r="F751" s="30"/>
      <c r="G751" s="30"/>
      <c r="H751"/>
      <c r="I751"/>
      <c r="J751"/>
      <c r="K751"/>
      <c r="L751"/>
      <c r="M751"/>
      <c r="N751"/>
      <c r="O751"/>
      <c r="P751" s="30"/>
      <c r="Q751" s="30"/>
      <c r="R751" s="30"/>
      <c r="S751"/>
      <c r="T751"/>
      <c r="U751"/>
      <c r="V751"/>
      <c r="W751"/>
      <c r="X751"/>
    </row>
    <row r="752" spans="1:24" ht="12.75">
      <c r="A752" s="29"/>
      <c r="B752" s="29"/>
      <c r="C752" s="38"/>
      <c r="D752" s="38"/>
      <c r="E752" s="29"/>
      <c r="F752" s="30"/>
      <c r="G752" s="30"/>
      <c r="H752"/>
      <c r="I752"/>
      <c r="J752"/>
      <c r="K752"/>
      <c r="L752"/>
      <c r="M752"/>
      <c r="N752"/>
      <c r="O752"/>
      <c r="P752" s="30"/>
      <c r="Q752" s="30"/>
      <c r="R752" s="30"/>
      <c r="S752"/>
      <c r="T752"/>
      <c r="U752"/>
      <c r="V752"/>
      <c r="W752"/>
      <c r="X752"/>
    </row>
    <row r="753" spans="1:24" ht="12.75">
      <c r="A753" s="29"/>
      <c r="B753" s="29"/>
      <c r="C753" s="38"/>
      <c r="D753" s="38"/>
      <c r="E753" s="29"/>
      <c r="F753" s="30"/>
      <c r="G753" s="30"/>
      <c r="H753"/>
      <c r="I753"/>
      <c r="J753"/>
      <c r="K753"/>
      <c r="L753"/>
      <c r="M753"/>
      <c r="N753"/>
      <c r="O753"/>
      <c r="P753" s="30"/>
      <c r="Q753" s="30"/>
      <c r="R753" s="30"/>
      <c r="S753"/>
      <c r="T753"/>
      <c r="U753"/>
      <c r="V753"/>
      <c r="W753"/>
      <c r="X753"/>
    </row>
    <row r="754" spans="1:24" ht="12.75">
      <c r="A754" s="29"/>
      <c r="B754" s="29"/>
      <c r="C754" s="38"/>
      <c r="D754" s="38"/>
      <c r="E754" s="29"/>
      <c r="F754" s="30"/>
      <c r="G754" s="30"/>
      <c r="H754"/>
      <c r="I754"/>
      <c r="J754"/>
      <c r="K754"/>
      <c r="L754"/>
      <c r="M754"/>
      <c r="N754"/>
      <c r="O754"/>
      <c r="P754" s="30"/>
      <c r="Q754" s="30"/>
      <c r="R754" s="30"/>
      <c r="S754"/>
      <c r="T754"/>
      <c r="U754"/>
      <c r="V754"/>
      <c r="W754"/>
      <c r="X754"/>
    </row>
    <row r="755" spans="1:24" ht="12.75">
      <c r="A755" s="29"/>
      <c r="B755" s="29"/>
      <c r="C755" s="38"/>
      <c r="D755" s="38"/>
      <c r="E755" s="29"/>
      <c r="F755" s="30"/>
      <c r="G755" s="30"/>
      <c r="H755"/>
      <c r="I755"/>
      <c r="J755"/>
      <c r="K755"/>
      <c r="L755"/>
      <c r="M755"/>
      <c r="N755"/>
      <c r="O755"/>
      <c r="P755" s="30"/>
      <c r="Q755" s="30"/>
      <c r="R755" s="30"/>
      <c r="S755"/>
      <c r="T755"/>
      <c r="U755"/>
      <c r="V755"/>
      <c r="W755"/>
      <c r="X755"/>
    </row>
    <row r="756" spans="1:24" ht="12.75">
      <c r="A756" s="29"/>
      <c r="B756" s="29"/>
      <c r="C756" s="38"/>
      <c r="D756" s="38"/>
      <c r="E756" s="29"/>
      <c r="F756" s="30"/>
      <c r="G756" s="30"/>
      <c r="H756"/>
      <c r="I756"/>
      <c r="J756"/>
      <c r="K756"/>
      <c r="L756"/>
      <c r="M756"/>
      <c r="N756"/>
      <c r="O756"/>
      <c r="P756" s="30"/>
      <c r="Q756" s="30"/>
      <c r="R756" s="30"/>
      <c r="S756"/>
      <c r="T756"/>
      <c r="U756"/>
      <c r="V756"/>
      <c r="W756"/>
      <c r="X756"/>
    </row>
    <row r="757" spans="1:24" ht="12.75">
      <c r="A757" s="29"/>
      <c r="B757" s="29"/>
      <c r="C757" s="38"/>
      <c r="D757" s="38"/>
      <c r="E757" s="29"/>
      <c r="F757" s="30"/>
      <c r="G757" s="30"/>
      <c r="H757"/>
      <c r="I757"/>
      <c r="J757"/>
      <c r="K757"/>
      <c r="L757"/>
      <c r="M757"/>
      <c r="N757"/>
      <c r="O757"/>
      <c r="P757" s="30"/>
      <c r="Q757" s="30"/>
      <c r="R757" s="30"/>
      <c r="S757"/>
      <c r="T757"/>
      <c r="U757"/>
      <c r="V757"/>
      <c r="W757"/>
      <c r="X757"/>
    </row>
    <row r="758" spans="1:24" ht="12.75">
      <c r="A758" s="29"/>
      <c r="B758" s="29"/>
      <c r="C758" s="38"/>
      <c r="D758" s="38"/>
      <c r="E758" s="29"/>
      <c r="F758" s="30"/>
      <c r="G758" s="30"/>
      <c r="H758"/>
      <c r="I758"/>
      <c r="J758"/>
      <c r="K758"/>
      <c r="L758"/>
      <c r="M758"/>
      <c r="N758"/>
      <c r="O758"/>
      <c r="P758" s="30"/>
      <c r="Q758" s="30"/>
      <c r="R758" s="30"/>
      <c r="S758"/>
      <c r="T758"/>
      <c r="U758"/>
      <c r="V758"/>
      <c r="W758"/>
      <c r="X758"/>
    </row>
    <row r="759" spans="1:24" ht="12.75">
      <c r="A759" s="29"/>
      <c r="B759" s="29"/>
      <c r="C759" s="38"/>
      <c r="D759" s="38"/>
      <c r="E759" s="29"/>
      <c r="F759" s="30"/>
      <c r="G759" s="30"/>
      <c r="H759"/>
      <c r="I759"/>
      <c r="J759"/>
      <c r="K759"/>
      <c r="L759"/>
      <c r="M759"/>
      <c r="N759"/>
      <c r="O759"/>
      <c r="P759" s="30"/>
      <c r="Q759" s="30"/>
      <c r="R759" s="30"/>
      <c r="S759"/>
      <c r="T759"/>
      <c r="U759"/>
      <c r="V759"/>
      <c r="W759"/>
      <c r="X759"/>
    </row>
    <row r="760" spans="1:24" ht="12.75">
      <c r="A760" s="29"/>
      <c r="B760" s="29"/>
      <c r="C760" s="38"/>
      <c r="D760" s="38"/>
      <c r="E760" s="29"/>
      <c r="F760" s="30"/>
      <c r="G760" s="30"/>
      <c r="H760"/>
      <c r="I760"/>
      <c r="J760"/>
      <c r="K760"/>
      <c r="L760"/>
      <c r="M760"/>
      <c r="N760"/>
      <c r="O760"/>
      <c r="P760" s="30"/>
      <c r="Q760" s="30"/>
      <c r="R760" s="30"/>
      <c r="S760"/>
      <c r="T760"/>
      <c r="U760"/>
      <c r="V760"/>
      <c r="W760"/>
      <c r="X760"/>
    </row>
    <row r="761" spans="1:24" ht="12.75">
      <c r="A761" s="29"/>
      <c r="B761" s="29"/>
      <c r="C761" s="38"/>
      <c r="D761" s="38"/>
      <c r="E761" s="29"/>
      <c r="F761" s="30"/>
      <c r="G761" s="30"/>
      <c r="H761"/>
      <c r="I761"/>
      <c r="J761"/>
      <c r="K761"/>
      <c r="L761"/>
      <c r="M761"/>
      <c r="N761"/>
      <c r="O761"/>
      <c r="P761" s="30"/>
      <c r="Q761" s="30"/>
      <c r="R761" s="30"/>
      <c r="S761"/>
      <c r="T761"/>
      <c r="U761"/>
      <c r="V761"/>
      <c r="W761"/>
      <c r="X761"/>
    </row>
    <row r="762" spans="1:24" ht="12.75">
      <c r="A762" s="29"/>
      <c r="B762" s="29"/>
      <c r="C762" s="38"/>
      <c r="D762" s="38"/>
      <c r="E762" s="29"/>
      <c r="F762" s="30"/>
      <c r="G762" s="30"/>
      <c r="H762"/>
      <c r="I762"/>
      <c r="J762"/>
      <c r="K762"/>
      <c r="L762"/>
      <c r="M762"/>
      <c r="N762"/>
      <c r="O762"/>
      <c r="P762" s="30"/>
      <c r="Q762" s="30"/>
      <c r="R762" s="30"/>
      <c r="S762"/>
      <c r="T762"/>
      <c r="U762"/>
      <c r="V762"/>
      <c r="W762"/>
      <c r="X762"/>
    </row>
    <row r="763" spans="1:24" ht="12.75">
      <c r="A763" s="29"/>
      <c r="B763" s="29"/>
      <c r="C763" s="38"/>
      <c r="D763" s="38"/>
      <c r="E763" s="29"/>
      <c r="F763" s="30"/>
      <c r="G763" s="30"/>
      <c r="H763"/>
      <c r="I763"/>
      <c r="J763"/>
      <c r="K763"/>
      <c r="L763"/>
      <c r="M763"/>
      <c r="N763"/>
      <c r="O763"/>
      <c r="P763" s="30"/>
      <c r="Q763" s="30"/>
      <c r="R763" s="30"/>
      <c r="S763"/>
      <c r="T763"/>
      <c r="U763"/>
      <c r="V763"/>
      <c r="W763"/>
      <c r="X763"/>
    </row>
    <row r="764" spans="1:24" ht="12.75">
      <c r="A764" s="29"/>
      <c r="B764" s="29"/>
      <c r="C764" s="38"/>
      <c r="D764" s="38"/>
      <c r="E764" s="29"/>
      <c r="F764" s="30"/>
      <c r="G764" s="30"/>
      <c r="H764"/>
      <c r="I764"/>
      <c r="J764"/>
      <c r="K764"/>
      <c r="L764"/>
      <c r="M764"/>
      <c r="N764"/>
      <c r="O764"/>
      <c r="P764" s="30"/>
      <c r="Q764" s="30"/>
      <c r="R764" s="30"/>
      <c r="S764"/>
      <c r="T764"/>
      <c r="U764"/>
      <c r="V764"/>
      <c r="W764"/>
      <c r="X764"/>
    </row>
    <row r="765" spans="1:24" ht="12.75">
      <c r="A765" s="29"/>
      <c r="B765" s="29"/>
      <c r="C765" s="38"/>
      <c r="D765" s="38"/>
      <c r="E765" s="29"/>
      <c r="F765" s="30"/>
      <c r="G765" s="30"/>
      <c r="H765"/>
      <c r="I765"/>
      <c r="J765"/>
      <c r="K765"/>
      <c r="L765"/>
      <c r="M765"/>
      <c r="N765"/>
      <c r="O765"/>
      <c r="P765" s="30"/>
      <c r="Q765" s="30"/>
      <c r="R765" s="30"/>
      <c r="S765"/>
      <c r="T765"/>
      <c r="U765"/>
      <c r="V765"/>
      <c r="W765"/>
      <c r="X765"/>
    </row>
    <row r="766" spans="1:24" ht="12.75">
      <c r="A766" s="29"/>
      <c r="B766" s="29"/>
      <c r="C766" s="38"/>
      <c r="D766" s="38"/>
      <c r="E766" s="29"/>
      <c r="F766" s="30"/>
      <c r="G766" s="30"/>
      <c r="H766"/>
      <c r="I766"/>
      <c r="J766"/>
      <c r="K766"/>
      <c r="L766"/>
      <c r="M766"/>
      <c r="N766"/>
      <c r="O766"/>
      <c r="P766" s="30"/>
      <c r="Q766" s="30"/>
      <c r="R766" s="30"/>
      <c r="S766"/>
      <c r="T766"/>
      <c r="U766"/>
      <c r="V766"/>
      <c r="W766"/>
      <c r="X766"/>
    </row>
    <row r="767" spans="1:24" ht="12.75">
      <c r="A767" s="29"/>
      <c r="B767" s="29"/>
      <c r="C767" s="38"/>
      <c r="D767" s="38"/>
      <c r="E767" s="29"/>
      <c r="F767" s="30"/>
      <c r="G767" s="30"/>
      <c r="H767"/>
      <c r="I767"/>
      <c r="J767"/>
      <c r="K767"/>
      <c r="L767"/>
      <c r="M767"/>
      <c r="N767"/>
      <c r="O767"/>
      <c r="P767" s="30"/>
      <c r="Q767" s="30"/>
      <c r="R767" s="30"/>
      <c r="S767"/>
      <c r="T767"/>
      <c r="U767"/>
      <c r="V767"/>
      <c r="W767"/>
      <c r="X767"/>
    </row>
    <row r="768" spans="1:24" ht="12.75">
      <c r="A768" s="29"/>
      <c r="B768" s="29"/>
      <c r="C768" s="38"/>
      <c r="D768" s="38"/>
      <c r="E768" s="29"/>
      <c r="F768" s="30"/>
      <c r="G768" s="30"/>
      <c r="H768"/>
      <c r="I768"/>
      <c r="J768"/>
      <c r="K768"/>
      <c r="L768"/>
      <c r="M768"/>
      <c r="N768"/>
      <c r="O768"/>
      <c r="P768" s="30"/>
      <c r="Q768" s="30"/>
      <c r="R768" s="30"/>
      <c r="S768"/>
      <c r="T768"/>
      <c r="U768"/>
      <c r="V768"/>
      <c r="W768"/>
      <c r="X768"/>
    </row>
    <row r="769" spans="1:24" ht="12.75">
      <c r="A769" s="29"/>
      <c r="B769" s="29"/>
      <c r="C769" s="38"/>
      <c r="D769" s="38"/>
      <c r="E769" s="29"/>
      <c r="F769" s="30"/>
      <c r="G769" s="30"/>
      <c r="H769"/>
      <c r="I769"/>
      <c r="J769"/>
      <c r="K769"/>
      <c r="L769"/>
      <c r="M769"/>
      <c r="N769"/>
      <c r="O769"/>
      <c r="P769" s="30"/>
      <c r="Q769" s="30"/>
      <c r="R769" s="30"/>
      <c r="S769"/>
      <c r="T769"/>
      <c r="U769"/>
      <c r="V769"/>
      <c r="W769"/>
      <c r="X769"/>
    </row>
    <row r="770" spans="1:24" ht="12.75">
      <c r="A770" s="29"/>
      <c r="B770" s="29"/>
      <c r="C770" s="38"/>
      <c r="D770" s="38"/>
      <c r="E770" s="29"/>
      <c r="F770" s="30"/>
      <c r="G770" s="30"/>
      <c r="H770"/>
      <c r="I770"/>
      <c r="J770"/>
      <c r="K770"/>
      <c r="L770"/>
      <c r="M770"/>
      <c r="N770"/>
      <c r="O770"/>
      <c r="P770" s="30"/>
      <c r="Q770" s="30"/>
      <c r="R770" s="30"/>
      <c r="S770"/>
      <c r="T770"/>
      <c r="U770"/>
      <c r="V770"/>
      <c r="W770"/>
      <c r="X770"/>
    </row>
    <row r="771" spans="1:24" ht="12.75">
      <c r="A771" s="29"/>
      <c r="B771" s="29"/>
      <c r="C771" s="38"/>
      <c r="D771" s="38"/>
      <c r="E771" s="29"/>
      <c r="F771" s="30"/>
      <c r="G771" s="30"/>
      <c r="H771"/>
      <c r="I771"/>
      <c r="J771"/>
      <c r="K771"/>
      <c r="L771"/>
      <c r="M771"/>
      <c r="N771"/>
      <c r="O771"/>
      <c r="P771" s="30"/>
      <c r="Q771" s="30"/>
      <c r="R771" s="30"/>
      <c r="S771"/>
      <c r="T771"/>
      <c r="U771"/>
      <c r="V771"/>
      <c r="W771"/>
      <c r="X771"/>
    </row>
    <row r="772" spans="1:24" ht="12.75">
      <c r="A772" s="29"/>
      <c r="B772" s="29"/>
      <c r="C772" s="38"/>
      <c r="D772" s="38"/>
      <c r="E772" s="29"/>
      <c r="F772" s="30"/>
      <c r="G772" s="30"/>
      <c r="H772"/>
      <c r="I772"/>
      <c r="J772"/>
      <c r="K772"/>
      <c r="L772"/>
      <c r="M772"/>
      <c r="N772"/>
      <c r="O772"/>
      <c r="P772" s="30"/>
      <c r="Q772" s="30"/>
      <c r="R772" s="30"/>
      <c r="S772"/>
      <c r="T772"/>
      <c r="U772"/>
      <c r="V772"/>
      <c r="W772"/>
      <c r="X772"/>
    </row>
    <row r="773" spans="1:24" ht="12.75">
      <c r="A773" s="29"/>
      <c r="B773" s="29"/>
      <c r="C773" s="38"/>
      <c r="D773" s="38"/>
      <c r="E773" s="29"/>
      <c r="F773" s="30"/>
      <c r="G773" s="30"/>
      <c r="H773"/>
      <c r="I773"/>
      <c r="J773"/>
      <c r="K773"/>
      <c r="L773"/>
      <c r="M773"/>
      <c r="N773"/>
      <c r="O773"/>
      <c r="P773" s="30"/>
      <c r="Q773" s="30"/>
      <c r="R773" s="30"/>
      <c r="S773"/>
      <c r="T773"/>
      <c r="U773"/>
      <c r="V773"/>
      <c r="W773"/>
      <c r="X773"/>
    </row>
    <row r="774" spans="1:24" ht="12.75">
      <c r="A774" s="29"/>
      <c r="B774" s="29"/>
      <c r="C774" s="38"/>
      <c r="D774" s="38"/>
      <c r="E774" s="29"/>
      <c r="F774" s="30"/>
      <c r="G774" s="30"/>
      <c r="H774"/>
      <c r="I774"/>
      <c r="J774"/>
      <c r="K774"/>
      <c r="L774"/>
      <c r="M774"/>
      <c r="N774"/>
      <c r="O774"/>
      <c r="P774" s="30"/>
      <c r="Q774" s="30"/>
      <c r="R774" s="30"/>
      <c r="S774"/>
      <c r="T774"/>
      <c r="U774"/>
      <c r="V774"/>
      <c r="W774"/>
      <c r="X774"/>
    </row>
    <row r="775" spans="1:24" ht="12.75">
      <c r="A775" s="29"/>
      <c r="B775" s="29"/>
      <c r="C775" s="38"/>
      <c r="D775" s="38"/>
      <c r="E775" s="29"/>
      <c r="F775" s="30"/>
      <c r="G775" s="30"/>
      <c r="H775"/>
      <c r="I775"/>
      <c r="J775"/>
      <c r="K775"/>
      <c r="L775"/>
      <c r="M775"/>
      <c r="N775"/>
      <c r="O775"/>
      <c r="P775" s="30"/>
      <c r="Q775" s="30"/>
      <c r="R775" s="30"/>
      <c r="S775"/>
      <c r="T775"/>
      <c r="U775"/>
      <c r="V775"/>
      <c r="W775"/>
      <c r="X775"/>
    </row>
    <row r="776" spans="1:24" ht="12.75">
      <c r="A776" s="29"/>
      <c r="B776" s="29"/>
      <c r="C776" s="38"/>
      <c r="D776" s="38"/>
      <c r="E776" s="29"/>
      <c r="F776" s="30"/>
      <c r="G776" s="30"/>
      <c r="H776"/>
      <c r="I776"/>
      <c r="J776"/>
      <c r="K776"/>
      <c r="L776"/>
      <c r="M776"/>
      <c r="N776"/>
      <c r="O776"/>
      <c r="P776" s="30"/>
      <c r="Q776" s="30"/>
      <c r="R776" s="30"/>
      <c r="S776"/>
      <c r="T776"/>
      <c r="U776"/>
      <c r="V776"/>
      <c r="W776"/>
      <c r="X776"/>
    </row>
    <row r="777" spans="1:24" ht="12.75">
      <c r="A777" s="29"/>
      <c r="B777" s="29"/>
      <c r="C777" s="38"/>
      <c r="D777" s="38"/>
      <c r="E777" s="29"/>
      <c r="F777" s="30"/>
      <c r="G777" s="30"/>
      <c r="H777"/>
      <c r="I777"/>
      <c r="J777"/>
      <c r="K777"/>
      <c r="L777"/>
      <c r="M777"/>
      <c r="N777"/>
      <c r="O777"/>
      <c r="P777" s="30"/>
      <c r="Q777" s="30"/>
      <c r="R777" s="30"/>
      <c r="S777"/>
      <c r="T777"/>
      <c r="U777"/>
      <c r="V777"/>
      <c r="W777"/>
      <c r="X777"/>
    </row>
    <row r="778" spans="1:24" ht="12.75">
      <c r="A778" s="29"/>
      <c r="B778" s="29"/>
      <c r="C778" s="38"/>
      <c r="D778" s="38"/>
      <c r="E778" s="29"/>
      <c r="F778" s="30"/>
      <c r="G778" s="30"/>
      <c r="H778"/>
      <c r="I778"/>
      <c r="J778"/>
      <c r="K778"/>
      <c r="L778"/>
      <c r="M778"/>
      <c r="N778"/>
      <c r="O778"/>
      <c r="P778" s="30"/>
      <c r="Q778" s="30"/>
      <c r="R778" s="30"/>
      <c r="S778"/>
      <c r="T778"/>
      <c r="U778"/>
      <c r="V778"/>
      <c r="W778"/>
      <c r="X778"/>
    </row>
    <row r="779" spans="1:24" ht="12.75">
      <c r="A779" s="29"/>
      <c r="B779" s="29"/>
      <c r="C779" s="38"/>
      <c r="D779" s="38"/>
      <c r="E779" s="29"/>
      <c r="F779" s="30"/>
      <c r="G779" s="30"/>
      <c r="H779"/>
      <c r="I779"/>
      <c r="J779"/>
      <c r="K779"/>
      <c r="L779"/>
      <c r="M779"/>
      <c r="N779"/>
      <c r="O779"/>
      <c r="P779" s="30"/>
      <c r="Q779" s="30"/>
      <c r="R779" s="30"/>
      <c r="S779"/>
      <c r="T779"/>
      <c r="U779"/>
      <c r="V779"/>
      <c r="W779"/>
      <c r="X779"/>
    </row>
    <row r="780" spans="1:24" ht="12.75">
      <c r="A780" s="29"/>
      <c r="B780" s="29"/>
      <c r="C780" s="38"/>
      <c r="D780" s="38"/>
      <c r="E780" s="29"/>
      <c r="F780" s="30"/>
      <c r="G780" s="30"/>
      <c r="H780"/>
      <c r="I780"/>
      <c r="J780"/>
      <c r="K780"/>
      <c r="L780"/>
      <c r="M780"/>
      <c r="N780"/>
      <c r="O780"/>
      <c r="P780" s="30"/>
      <c r="Q780" s="30"/>
      <c r="R780" s="30"/>
      <c r="S780"/>
      <c r="T780"/>
      <c r="U780"/>
      <c r="V780"/>
      <c r="W780"/>
      <c r="X780"/>
    </row>
    <row r="781" spans="1:24" ht="12.75">
      <c r="A781" s="29"/>
      <c r="B781" s="29"/>
      <c r="C781" s="38"/>
      <c r="D781" s="38"/>
      <c r="E781" s="29"/>
      <c r="F781" s="30"/>
      <c r="G781" s="30"/>
      <c r="H781"/>
      <c r="I781"/>
      <c r="J781"/>
      <c r="K781"/>
      <c r="L781"/>
      <c r="M781"/>
      <c r="N781"/>
      <c r="O781"/>
      <c r="P781" s="30"/>
      <c r="Q781" s="30"/>
      <c r="R781" s="30"/>
      <c r="S781"/>
      <c r="T781"/>
      <c r="U781"/>
      <c r="V781"/>
      <c r="W781"/>
      <c r="X781"/>
    </row>
    <row r="782" spans="1:24" ht="12.75">
      <c r="A782" s="29"/>
      <c r="B782" s="29"/>
      <c r="C782" s="38"/>
      <c r="D782" s="38"/>
      <c r="E782" s="29"/>
      <c r="F782" s="30"/>
      <c r="G782" s="30"/>
      <c r="H782"/>
      <c r="I782"/>
      <c r="J782"/>
      <c r="K782"/>
      <c r="L782"/>
      <c r="M782"/>
      <c r="N782"/>
      <c r="O782"/>
      <c r="P782" s="30"/>
      <c r="Q782" s="30"/>
      <c r="R782" s="30"/>
      <c r="S782"/>
      <c r="T782"/>
      <c r="U782"/>
      <c r="V782"/>
      <c r="W782"/>
      <c r="X782"/>
    </row>
    <row r="783" spans="1:24" ht="12.75">
      <c r="A783" s="29"/>
      <c r="B783" s="29"/>
      <c r="C783" s="38"/>
      <c r="D783" s="38"/>
      <c r="E783" s="29"/>
      <c r="F783" s="30"/>
      <c r="G783" s="30"/>
      <c r="H783"/>
      <c r="I783"/>
      <c r="J783"/>
      <c r="K783"/>
      <c r="L783"/>
      <c r="M783"/>
      <c r="N783"/>
      <c r="O783"/>
      <c r="P783" s="30"/>
      <c r="Q783" s="30"/>
      <c r="R783" s="30"/>
      <c r="S783"/>
      <c r="T783"/>
      <c r="U783"/>
      <c r="V783"/>
      <c r="W783"/>
      <c r="X783"/>
    </row>
    <row r="784" spans="1:24" ht="12.75">
      <c r="A784" s="29"/>
      <c r="B784" s="29"/>
      <c r="C784" s="38"/>
      <c r="D784" s="38"/>
      <c r="E784" s="29"/>
      <c r="F784" s="30"/>
      <c r="G784" s="30"/>
      <c r="H784"/>
      <c r="I784"/>
      <c r="J784"/>
      <c r="K784"/>
      <c r="L784"/>
      <c r="M784"/>
      <c r="N784"/>
      <c r="O784"/>
      <c r="P784" s="30"/>
      <c r="Q784" s="30"/>
      <c r="R784" s="30"/>
      <c r="S784"/>
      <c r="T784"/>
      <c r="U784"/>
      <c r="V784"/>
      <c r="W784"/>
      <c r="X784"/>
    </row>
    <row r="785" spans="1:24" ht="12.75">
      <c r="A785" s="29"/>
      <c r="B785" s="29"/>
      <c r="C785" s="38"/>
      <c r="D785" s="38"/>
      <c r="E785" s="29"/>
      <c r="F785" s="30"/>
      <c r="G785" s="30"/>
      <c r="H785"/>
      <c r="I785"/>
      <c r="J785"/>
      <c r="K785"/>
      <c r="L785"/>
      <c r="M785"/>
      <c r="N785"/>
      <c r="O785"/>
      <c r="P785" s="30"/>
      <c r="Q785" s="30"/>
      <c r="R785" s="30"/>
      <c r="S785"/>
      <c r="T785"/>
      <c r="U785"/>
      <c r="V785"/>
      <c r="W785"/>
      <c r="X785"/>
    </row>
    <row r="786" spans="1:24" ht="12.75">
      <c r="A786" s="29"/>
      <c r="B786" s="29"/>
      <c r="C786" s="38"/>
      <c r="D786" s="38"/>
      <c r="E786" s="29"/>
      <c r="F786" s="30"/>
      <c r="G786" s="30"/>
      <c r="H786"/>
      <c r="I786"/>
      <c r="J786"/>
      <c r="K786"/>
      <c r="L786"/>
      <c r="M786"/>
      <c r="N786"/>
      <c r="O786"/>
      <c r="P786" s="30"/>
      <c r="Q786" s="30"/>
      <c r="R786" s="30"/>
      <c r="S786"/>
      <c r="T786"/>
      <c r="U786"/>
      <c r="V786"/>
      <c r="W786"/>
      <c r="X786"/>
    </row>
    <row r="787" spans="1:24" ht="12.75">
      <c r="A787" s="29"/>
      <c r="B787" s="29"/>
      <c r="C787" s="38"/>
      <c r="D787" s="38"/>
      <c r="E787" s="29"/>
      <c r="F787" s="30"/>
      <c r="G787" s="30"/>
      <c r="H787"/>
      <c r="I787"/>
      <c r="J787"/>
      <c r="K787"/>
      <c r="L787"/>
      <c r="M787"/>
      <c r="N787"/>
      <c r="O787"/>
      <c r="P787" s="30"/>
      <c r="Q787" s="30"/>
      <c r="R787" s="30"/>
      <c r="S787"/>
      <c r="T787"/>
      <c r="U787"/>
      <c r="V787"/>
      <c r="W787"/>
      <c r="X787"/>
    </row>
    <row r="788" spans="1:24" ht="12.75">
      <c r="A788" s="29"/>
      <c r="B788" s="29"/>
      <c r="C788" s="38"/>
      <c r="D788" s="38"/>
      <c r="E788" s="29"/>
      <c r="F788" s="30"/>
      <c r="G788" s="30"/>
      <c r="H788"/>
      <c r="I788"/>
      <c r="J788"/>
      <c r="K788"/>
      <c r="L788"/>
      <c r="M788"/>
      <c r="N788"/>
      <c r="O788"/>
      <c r="P788" s="30"/>
      <c r="Q788" s="30"/>
      <c r="R788" s="30"/>
      <c r="S788"/>
      <c r="T788"/>
      <c r="U788"/>
      <c r="V788"/>
      <c r="W788"/>
      <c r="X788"/>
    </row>
    <row r="789" spans="1:24" ht="12.75">
      <c r="A789" s="29"/>
      <c r="B789" s="29"/>
      <c r="C789" s="38"/>
      <c r="D789" s="38"/>
      <c r="E789" s="29"/>
      <c r="F789" s="30"/>
      <c r="G789" s="30"/>
      <c r="H789"/>
      <c r="I789"/>
      <c r="J789"/>
      <c r="K789"/>
      <c r="L789"/>
      <c r="M789"/>
      <c r="N789"/>
      <c r="O789"/>
      <c r="P789" s="30"/>
      <c r="Q789" s="30"/>
      <c r="R789" s="30"/>
      <c r="S789"/>
      <c r="T789"/>
      <c r="U789"/>
      <c r="V789"/>
      <c r="W789"/>
      <c r="X789"/>
    </row>
    <row r="790" spans="1:24" ht="12.75">
      <c r="A790" s="29"/>
      <c r="B790" s="29"/>
      <c r="C790" s="38"/>
      <c r="D790" s="38"/>
      <c r="E790" s="29"/>
      <c r="F790" s="30"/>
      <c r="G790" s="30"/>
      <c r="H790"/>
      <c r="I790"/>
      <c r="J790"/>
      <c r="K790"/>
      <c r="L790"/>
      <c r="M790"/>
      <c r="N790"/>
      <c r="O790"/>
      <c r="P790" s="30"/>
      <c r="Q790" s="30"/>
      <c r="R790" s="30"/>
      <c r="S790"/>
      <c r="T790"/>
      <c r="U790"/>
      <c r="V790"/>
      <c r="W790"/>
      <c r="X790"/>
    </row>
    <row r="791" spans="1:24" ht="12.75">
      <c r="A791" s="29"/>
      <c r="B791" s="29"/>
      <c r="C791" s="38"/>
      <c r="D791" s="38"/>
      <c r="E791" s="29"/>
      <c r="F791" s="30"/>
      <c r="G791" s="30"/>
      <c r="H791"/>
      <c r="I791"/>
      <c r="J791"/>
      <c r="K791"/>
      <c r="L791"/>
      <c r="M791"/>
      <c r="N791"/>
      <c r="O791"/>
      <c r="P791" s="30"/>
      <c r="Q791" s="30"/>
      <c r="R791" s="30"/>
      <c r="S791"/>
      <c r="T791"/>
      <c r="U791"/>
      <c r="V791"/>
      <c r="W791"/>
      <c r="X791"/>
    </row>
    <row r="792" spans="1:24" ht="12.75">
      <c r="A792" s="29"/>
      <c r="B792" s="29"/>
      <c r="C792" s="38"/>
      <c r="D792" s="38"/>
      <c r="E792" s="29"/>
      <c r="F792" s="30"/>
      <c r="G792" s="30"/>
      <c r="H792"/>
      <c r="I792"/>
      <c r="J792"/>
      <c r="K792"/>
      <c r="L792"/>
      <c r="M792"/>
      <c r="N792"/>
      <c r="O792"/>
      <c r="P792" s="30"/>
      <c r="Q792" s="30"/>
      <c r="R792" s="30"/>
      <c r="S792"/>
      <c r="T792"/>
      <c r="U792"/>
      <c r="V792"/>
      <c r="W792"/>
      <c r="X792"/>
    </row>
    <row r="793" spans="1:24" ht="12.75">
      <c r="A793" s="29"/>
      <c r="B793" s="29"/>
      <c r="C793" s="38"/>
      <c r="D793" s="38"/>
      <c r="E793" s="29"/>
      <c r="F793" s="30"/>
      <c r="G793" s="30"/>
      <c r="H793"/>
      <c r="I793"/>
      <c r="J793"/>
      <c r="K793"/>
      <c r="L793"/>
      <c r="M793"/>
      <c r="N793"/>
      <c r="O793"/>
      <c r="P793" s="30"/>
      <c r="Q793" s="30"/>
      <c r="R793" s="30"/>
      <c r="S793"/>
      <c r="T793"/>
      <c r="U793"/>
      <c r="V793"/>
      <c r="W793"/>
      <c r="X793"/>
    </row>
    <row r="794" spans="1:24" ht="12.75">
      <c r="A794" s="29"/>
      <c r="B794" s="29"/>
      <c r="C794" s="38"/>
      <c r="D794" s="38"/>
      <c r="E794" s="29"/>
      <c r="F794" s="30"/>
      <c r="G794" s="30"/>
      <c r="H794"/>
      <c r="I794"/>
      <c r="J794"/>
      <c r="K794"/>
      <c r="L794"/>
      <c r="M794"/>
      <c r="N794"/>
      <c r="O794"/>
      <c r="P794" s="30"/>
      <c r="Q794" s="30"/>
      <c r="R794" s="30"/>
      <c r="S794"/>
      <c r="T794"/>
      <c r="U794"/>
      <c r="V794"/>
      <c r="W794"/>
      <c r="X794"/>
    </row>
    <row r="795" spans="1:24" ht="12.75">
      <c r="A795" s="29"/>
      <c r="B795" s="29"/>
      <c r="C795" s="38"/>
      <c r="D795" s="38"/>
      <c r="E795" s="29"/>
      <c r="F795" s="30"/>
      <c r="G795" s="30"/>
      <c r="H795"/>
      <c r="I795"/>
      <c r="J795"/>
      <c r="K795"/>
      <c r="L795"/>
      <c r="M795"/>
      <c r="N795"/>
      <c r="O795"/>
      <c r="P795" s="30"/>
      <c r="Q795" s="30"/>
      <c r="R795" s="30"/>
      <c r="S795"/>
      <c r="T795"/>
      <c r="U795"/>
      <c r="V795"/>
      <c r="W795"/>
      <c r="X795"/>
    </row>
    <row r="796" spans="1:24" ht="12.75">
      <c r="A796" s="29"/>
      <c r="B796" s="29"/>
      <c r="C796" s="38"/>
      <c r="D796" s="38"/>
      <c r="E796" s="29"/>
      <c r="F796" s="30"/>
      <c r="G796" s="30"/>
      <c r="H796"/>
      <c r="I796"/>
      <c r="J796"/>
      <c r="K796"/>
      <c r="L796"/>
      <c r="M796"/>
      <c r="N796"/>
      <c r="O796"/>
      <c r="P796" s="30"/>
      <c r="Q796" s="30"/>
      <c r="R796" s="30"/>
      <c r="S796"/>
      <c r="T796"/>
      <c r="U796"/>
      <c r="V796"/>
      <c r="W796"/>
      <c r="X796"/>
    </row>
    <row r="797" spans="1:24" ht="12.75">
      <c r="A797" s="29"/>
      <c r="B797" s="29"/>
      <c r="C797" s="38"/>
      <c r="D797" s="38"/>
      <c r="E797" s="29"/>
      <c r="F797" s="30"/>
      <c r="G797" s="30"/>
      <c r="H797"/>
      <c r="I797"/>
      <c r="J797"/>
      <c r="K797"/>
      <c r="L797"/>
      <c r="M797"/>
      <c r="N797"/>
      <c r="O797"/>
      <c r="P797" s="30"/>
      <c r="Q797" s="30"/>
      <c r="R797" s="30"/>
      <c r="S797"/>
      <c r="T797"/>
      <c r="U797"/>
      <c r="V797"/>
      <c r="W797"/>
      <c r="X797"/>
    </row>
    <row r="798" spans="1:24" ht="12.75">
      <c r="A798" s="29"/>
      <c r="B798" s="29"/>
      <c r="C798" s="38"/>
      <c r="D798" s="38"/>
      <c r="E798" s="29"/>
      <c r="F798" s="30"/>
      <c r="G798" s="30"/>
      <c r="H798"/>
      <c r="I798"/>
      <c r="J798"/>
      <c r="K798"/>
      <c r="L798"/>
      <c r="M798"/>
      <c r="N798"/>
      <c r="O798"/>
      <c r="P798" s="30"/>
      <c r="Q798" s="30"/>
      <c r="R798" s="30"/>
      <c r="S798"/>
      <c r="T798"/>
      <c r="U798"/>
      <c r="V798"/>
      <c r="W798"/>
      <c r="X798"/>
    </row>
    <row r="799" spans="1:24" ht="12.75">
      <c r="A799" s="29"/>
      <c r="B799" s="29"/>
      <c r="C799" s="38"/>
      <c r="D799" s="38"/>
      <c r="E799" s="29"/>
      <c r="F799" s="30"/>
      <c r="G799" s="30"/>
      <c r="H799"/>
      <c r="I799"/>
      <c r="J799"/>
      <c r="K799"/>
      <c r="L799"/>
      <c r="M799"/>
      <c r="N799"/>
      <c r="O799"/>
      <c r="P799" s="30"/>
      <c r="Q799" s="30"/>
      <c r="R799" s="30"/>
      <c r="S799"/>
      <c r="T799"/>
      <c r="U799"/>
      <c r="V799"/>
      <c r="W799"/>
      <c r="X799"/>
    </row>
    <row r="800" spans="1:24" ht="12.75">
      <c r="A800" s="29"/>
      <c r="B800" s="29"/>
      <c r="C800" s="38"/>
      <c r="D800" s="38"/>
      <c r="E800" s="29"/>
      <c r="F800" s="30"/>
      <c r="G800" s="30"/>
      <c r="H800"/>
      <c r="I800"/>
      <c r="J800"/>
      <c r="K800"/>
      <c r="L800"/>
      <c r="M800"/>
      <c r="N800"/>
      <c r="O800"/>
      <c r="P800" s="30"/>
      <c r="Q800" s="30"/>
      <c r="R800" s="30"/>
      <c r="S800"/>
      <c r="T800"/>
      <c r="U800"/>
      <c r="V800"/>
      <c r="W800"/>
      <c r="X800"/>
    </row>
    <row r="801" spans="1:24" ht="12.75">
      <c r="A801" s="29"/>
      <c r="B801" s="29"/>
      <c r="C801" s="38"/>
      <c r="D801" s="38"/>
      <c r="E801" s="29"/>
      <c r="F801" s="30"/>
      <c r="G801" s="30"/>
      <c r="H801"/>
      <c r="I801"/>
      <c r="J801"/>
      <c r="K801"/>
      <c r="L801"/>
      <c r="M801"/>
      <c r="N801"/>
      <c r="O801"/>
      <c r="P801" s="30"/>
      <c r="Q801" s="30"/>
      <c r="R801" s="30"/>
      <c r="S801"/>
      <c r="T801"/>
      <c r="U801"/>
      <c r="V801"/>
      <c r="W801"/>
      <c r="X801"/>
    </row>
    <row r="802" spans="1:24" ht="12.75">
      <c r="A802" s="29"/>
      <c r="B802" s="29"/>
      <c r="C802" s="38"/>
      <c r="D802" s="38"/>
      <c r="E802" s="29"/>
      <c r="F802" s="30"/>
      <c r="G802" s="30"/>
      <c r="H802"/>
      <c r="I802"/>
      <c r="J802"/>
      <c r="K802"/>
      <c r="L802"/>
      <c r="M802"/>
      <c r="N802"/>
      <c r="O802"/>
      <c r="P802" s="30"/>
      <c r="Q802" s="30"/>
      <c r="R802" s="30"/>
      <c r="S802"/>
      <c r="T802"/>
      <c r="U802"/>
      <c r="V802"/>
      <c r="W802"/>
      <c r="X802"/>
    </row>
    <row r="803" spans="1:24" ht="12.75">
      <c r="A803" s="29"/>
      <c r="B803" s="29"/>
      <c r="C803" s="38"/>
      <c r="D803" s="38"/>
      <c r="E803" s="29"/>
      <c r="F803" s="30"/>
      <c r="G803" s="30"/>
      <c r="H803"/>
      <c r="I803"/>
      <c r="J803"/>
      <c r="K803"/>
      <c r="L803"/>
      <c r="M803"/>
      <c r="N803"/>
      <c r="O803"/>
      <c r="P803" s="30"/>
      <c r="Q803" s="30"/>
      <c r="R803" s="30"/>
      <c r="S803"/>
      <c r="T803"/>
      <c r="U803"/>
      <c r="V803"/>
      <c r="W803"/>
      <c r="X803"/>
    </row>
    <row r="804" spans="1:24" ht="12.75">
      <c r="A804" s="29"/>
      <c r="B804" s="29"/>
      <c r="C804" s="38"/>
      <c r="D804" s="38"/>
      <c r="E804" s="29"/>
      <c r="F804" s="30"/>
      <c r="G804" s="30"/>
      <c r="H804"/>
      <c r="I804"/>
      <c r="J804"/>
      <c r="K804"/>
      <c r="L804"/>
      <c r="M804"/>
      <c r="N804"/>
      <c r="O804"/>
      <c r="P804" s="30"/>
      <c r="Q804" s="30"/>
      <c r="R804" s="30"/>
      <c r="S804"/>
      <c r="T804"/>
      <c r="U804"/>
      <c r="V804"/>
      <c r="W804"/>
      <c r="X804"/>
    </row>
    <row r="805" spans="1:24" ht="12.75">
      <c r="A805" s="29"/>
      <c r="B805" s="29"/>
      <c r="C805" s="38"/>
      <c r="D805" s="38"/>
      <c r="E805" s="29"/>
      <c r="F805" s="30"/>
      <c r="G805" s="30"/>
      <c r="H805"/>
      <c r="I805"/>
      <c r="J805"/>
      <c r="K805"/>
      <c r="L805"/>
      <c r="M805"/>
      <c r="N805"/>
      <c r="O805"/>
      <c r="P805" s="30"/>
      <c r="Q805" s="30"/>
      <c r="R805" s="30"/>
      <c r="S805"/>
      <c r="T805"/>
      <c r="U805"/>
      <c r="V805"/>
      <c r="W805"/>
      <c r="X805"/>
    </row>
    <row r="806" spans="1:24" ht="12.75">
      <c r="A806" s="29"/>
      <c r="B806" s="29"/>
      <c r="C806" s="38"/>
      <c r="D806" s="38"/>
      <c r="E806" s="29"/>
      <c r="F806" s="30"/>
      <c r="G806" s="30"/>
      <c r="H806"/>
      <c r="I806"/>
      <c r="J806"/>
      <c r="K806"/>
      <c r="L806"/>
      <c r="M806"/>
      <c r="N806"/>
      <c r="O806"/>
      <c r="P806" s="30"/>
      <c r="Q806" s="30"/>
      <c r="R806" s="30"/>
      <c r="S806"/>
      <c r="T806"/>
      <c r="U806"/>
      <c r="V806"/>
      <c r="W806"/>
      <c r="X806"/>
    </row>
    <row r="807" spans="1:24" ht="12.75">
      <c r="A807" s="29"/>
      <c r="B807" s="29"/>
      <c r="C807" s="38"/>
      <c r="D807" s="38"/>
      <c r="E807" s="29"/>
      <c r="F807" s="30"/>
      <c r="G807" s="30"/>
      <c r="H807"/>
      <c r="I807"/>
      <c r="J807"/>
      <c r="K807"/>
      <c r="L807"/>
      <c r="M807"/>
      <c r="N807"/>
      <c r="O807"/>
      <c r="P807" s="30"/>
      <c r="Q807" s="30"/>
      <c r="R807" s="30"/>
      <c r="S807"/>
      <c r="T807"/>
      <c r="U807"/>
      <c r="V807"/>
      <c r="W807"/>
      <c r="X807"/>
    </row>
    <row r="808" spans="1:24" ht="12.75">
      <c r="A808" s="29"/>
      <c r="B808" s="29"/>
      <c r="C808" s="38"/>
      <c r="D808" s="38"/>
      <c r="E808" s="29"/>
      <c r="F808" s="30"/>
      <c r="G808" s="30"/>
      <c r="H808"/>
      <c r="I808"/>
      <c r="J808"/>
      <c r="K808"/>
      <c r="L808"/>
      <c r="M808"/>
      <c r="N808"/>
      <c r="O808"/>
      <c r="P808" s="30"/>
      <c r="Q808" s="30"/>
      <c r="R808" s="30"/>
      <c r="S808"/>
      <c r="T808"/>
      <c r="U808"/>
      <c r="V808"/>
      <c r="W808"/>
      <c r="X808"/>
    </row>
    <row r="809" spans="1:24" ht="12.75">
      <c r="A809" s="29"/>
      <c r="B809" s="29"/>
      <c r="C809" s="38"/>
      <c r="D809" s="38"/>
      <c r="E809" s="29"/>
      <c r="F809" s="30"/>
      <c r="G809" s="30"/>
      <c r="H809"/>
      <c r="I809"/>
      <c r="J809"/>
      <c r="K809"/>
      <c r="L809"/>
      <c r="M809"/>
      <c r="N809"/>
      <c r="O809"/>
      <c r="P809" s="30"/>
      <c r="Q809" s="30"/>
      <c r="R809" s="30"/>
      <c r="S809"/>
      <c r="T809"/>
      <c r="U809"/>
      <c r="V809"/>
      <c r="W809"/>
      <c r="X809"/>
    </row>
    <row r="810" spans="1:24" ht="12.75">
      <c r="A810" s="29"/>
      <c r="B810" s="29"/>
      <c r="C810" s="38"/>
      <c r="D810" s="38"/>
      <c r="E810" s="29"/>
      <c r="F810" s="30"/>
      <c r="G810" s="30"/>
      <c r="H810"/>
      <c r="I810"/>
      <c r="J810"/>
      <c r="K810"/>
      <c r="L810"/>
      <c r="M810"/>
      <c r="N810"/>
      <c r="O810"/>
      <c r="P810" s="30"/>
      <c r="Q810" s="30"/>
      <c r="R810" s="30"/>
      <c r="S810"/>
      <c r="T810"/>
      <c r="U810"/>
      <c r="V810"/>
      <c r="W810"/>
      <c r="X810"/>
    </row>
    <row r="811" spans="1:24" ht="12.75">
      <c r="A811" s="29"/>
      <c r="B811" s="29"/>
      <c r="C811" s="38"/>
      <c r="D811" s="38"/>
      <c r="E811" s="29"/>
      <c r="F811" s="30"/>
      <c r="G811" s="30"/>
      <c r="H811"/>
      <c r="I811"/>
      <c r="J811"/>
      <c r="K811"/>
      <c r="L811"/>
      <c r="M811"/>
      <c r="N811"/>
      <c r="O811"/>
      <c r="P811" s="30"/>
      <c r="Q811" s="30"/>
      <c r="R811" s="30"/>
      <c r="S811"/>
      <c r="T811"/>
      <c r="U811"/>
      <c r="V811"/>
      <c r="W811"/>
      <c r="X811"/>
    </row>
    <row r="812" spans="1:24" ht="12.75">
      <c r="A812" s="29"/>
      <c r="B812" s="29"/>
      <c r="C812" s="38"/>
      <c r="D812" s="38"/>
      <c r="E812" s="29"/>
      <c r="F812" s="30"/>
      <c r="G812" s="30"/>
      <c r="H812"/>
      <c r="I812"/>
      <c r="J812"/>
      <c r="K812"/>
      <c r="L812"/>
      <c r="M812"/>
      <c r="N812"/>
      <c r="O812"/>
      <c r="P812" s="30"/>
      <c r="Q812" s="30"/>
      <c r="R812" s="30"/>
      <c r="S812"/>
      <c r="T812"/>
      <c r="U812"/>
      <c r="V812"/>
      <c r="W812"/>
      <c r="X812"/>
    </row>
    <row r="813" spans="1:24" ht="12.75">
      <c r="A813" s="29"/>
      <c r="B813" s="29"/>
      <c r="C813" s="38"/>
      <c r="D813" s="38"/>
      <c r="E813" s="29"/>
      <c r="F813" s="30"/>
      <c r="G813" s="30"/>
      <c r="H813"/>
      <c r="I813"/>
      <c r="J813"/>
      <c r="K813"/>
      <c r="L813"/>
      <c r="M813"/>
      <c r="N813"/>
      <c r="O813"/>
      <c r="P813" s="30"/>
      <c r="Q813" s="30"/>
      <c r="R813" s="30"/>
      <c r="S813"/>
      <c r="T813"/>
      <c r="U813"/>
      <c r="V813"/>
      <c r="W813"/>
      <c r="X813"/>
    </row>
    <row r="814" spans="1:24" ht="12.75">
      <c r="A814" s="29"/>
      <c r="B814" s="29"/>
      <c r="C814" s="38"/>
      <c r="D814" s="38"/>
      <c r="E814" s="29"/>
      <c r="F814" s="30"/>
      <c r="G814" s="30"/>
      <c r="H814"/>
      <c r="I814"/>
      <c r="J814"/>
      <c r="K814"/>
      <c r="L814"/>
      <c r="M814"/>
      <c r="N814"/>
      <c r="O814"/>
      <c r="P814" s="30"/>
      <c r="Q814" s="30"/>
      <c r="R814" s="30"/>
      <c r="S814"/>
      <c r="T814"/>
      <c r="U814"/>
      <c r="V814"/>
      <c r="W814"/>
      <c r="X814"/>
    </row>
    <row r="815" spans="1:24" ht="12.75">
      <c r="A815" s="29"/>
      <c r="B815" s="29"/>
      <c r="C815" s="38"/>
      <c r="D815" s="38"/>
      <c r="E815" s="29"/>
      <c r="F815" s="30"/>
      <c r="G815" s="30"/>
      <c r="H815"/>
      <c r="I815"/>
      <c r="J815"/>
      <c r="K815"/>
      <c r="L815"/>
      <c r="M815"/>
      <c r="N815"/>
      <c r="O815"/>
      <c r="P815" s="30"/>
      <c r="Q815" s="30"/>
      <c r="R815" s="30"/>
      <c r="S815"/>
      <c r="T815"/>
      <c r="U815"/>
      <c r="V815"/>
      <c r="W815"/>
      <c r="X815"/>
    </row>
    <row r="816" spans="1:24" ht="12.75">
      <c r="A816" s="29"/>
      <c r="B816" s="29"/>
      <c r="C816" s="38"/>
      <c r="D816" s="38"/>
      <c r="E816" s="29"/>
      <c r="F816" s="30"/>
      <c r="G816" s="30"/>
      <c r="H816"/>
      <c r="I816"/>
      <c r="J816"/>
      <c r="K816"/>
      <c r="L816"/>
      <c r="M816"/>
      <c r="N816"/>
      <c r="O816"/>
      <c r="P816" s="30"/>
      <c r="Q816" s="30"/>
      <c r="R816" s="30"/>
      <c r="S816"/>
      <c r="T816"/>
      <c r="U816"/>
      <c r="V816"/>
      <c r="W816"/>
      <c r="X816"/>
    </row>
    <row r="817" spans="1:24" ht="12.75">
      <c r="A817" s="29"/>
      <c r="B817" s="29"/>
      <c r="C817" s="38"/>
      <c r="D817" s="38"/>
      <c r="E817" s="29"/>
      <c r="F817" s="30"/>
      <c r="G817" s="30"/>
      <c r="H817"/>
      <c r="I817"/>
      <c r="J817"/>
      <c r="K817"/>
      <c r="L817"/>
      <c r="M817"/>
      <c r="N817"/>
      <c r="O817"/>
      <c r="P817" s="30"/>
      <c r="Q817" s="30"/>
      <c r="R817" s="30"/>
      <c r="S817"/>
      <c r="T817"/>
      <c r="U817"/>
      <c r="V817"/>
      <c r="W817"/>
      <c r="X817"/>
    </row>
    <row r="818" spans="1:24" ht="12.75">
      <c r="A818" s="29"/>
      <c r="B818" s="29"/>
      <c r="C818" s="38"/>
      <c r="D818" s="38"/>
      <c r="E818" s="29"/>
      <c r="F818" s="30"/>
      <c r="G818" s="30"/>
      <c r="H818"/>
      <c r="I818"/>
      <c r="J818"/>
      <c r="K818"/>
      <c r="L818"/>
      <c r="M818"/>
      <c r="N818"/>
      <c r="O818"/>
      <c r="P818" s="30"/>
      <c r="Q818" s="30"/>
      <c r="R818" s="30"/>
      <c r="S818"/>
      <c r="T818"/>
      <c r="U818"/>
      <c r="V818"/>
      <c r="W818"/>
      <c r="X818"/>
    </row>
    <row r="819" spans="1:24" ht="12.75">
      <c r="A819" s="29"/>
      <c r="B819" s="29"/>
      <c r="C819" s="38"/>
      <c r="D819" s="38"/>
      <c r="E819" s="29"/>
      <c r="F819" s="30"/>
      <c r="G819" s="30"/>
      <c r="H819"/>
      <c r="I819"/>
      <c r="J819"/>
      <c r="K819"/>
      <c r="L819"/>
      <c r="M819"/>
      <c r="N819"/>
      <c r="O819"/>
      <c r="P819" s="30"/>
      <c r="Q819" s="30"/>
      <c r="R819" s="30"/>
      <c r="S819"/>
      <c r="T819"/>
      <c r="U819"/>
      <c r="V819"/>
      <c r="W819"/>
      <c r="X819"/>
    </row>
    <row r="820" spans="1:24" ht="12.75">
      <c r="A820" s="29"/>
      <c r="B820" s="29"/>
      <c r="C820" s="38"/>
      <c r="D820" s="38"/>
      <c r="E820" s="29"/>
      <c r="F820" s="30"/>
      <c r="G820" s="30"/>
      <c r="H820"/>
      <c r="I820"/>
      <c r="J820"/>
      <c r="K820"/>
      <c r="L820"/>
      <c r="M820"/>
      <c r="N820"/>
      <c r="O820"/>
      <c r="P820" s="30"/>
      <c r="Q820" s="30"/>
      <c r="R820" s="30"/>
      <c r="S820"/>
      <c r="T820"/>
      <c r="U820"/>
      <c r="V820"/>
      <c r="W820"/>
      <c r="X820"/>
    </row>
    <row r="821" spans="1:24" ht="12.75">
      <c r="A821" s="29"/>
      <c r="B821" s="29"/>
      <c r="C821" s="38"/>
      <c r="D821" s="38"/>
      <c r="E821" s="29"/>
      <c r="F821" s="30"/>
      <c r="G821" s="30"/>
      <c r="H821"/>
      <c r="I821"/>
      <c r="J821"/>
      <c r="K821"/>
      <c r="L821"/>
      <c r="M821"/>
      <c r="N821"/>
      <c r="O821"/>
      <c r="P821" s="30"/>
      <c r="Q821" s="30"/>
      <c r="R821" s="30"/>
      <c r="S821"/>
      <c r="T821"/>
      <c r="U821"/>
      <c r="V821"/>
      <c r="W821"/>
      <c r="X821"/>
    </row>
    <row r="822" spans="1:24" ht="12.75">
      <c r="A822" s="29"/>
      <c r="B822" s="29"/>
      <c r="C822" s="38"/>
      <c r="D822" s="38"/>
      <c r="E822" s="29"/>
      <c r="F822" s="30"/>
      <c r="G822" s="30"/>
      <c r="H822"/>
      <c r="I822"/>
      <c r="J822"/>
      <c r="K822"/>
      <c r="L822"/>
      <c r="M822"/>
      <c r="N822"/>
      <c r="O822"/>
      <c r="P822" s="30"/>
      <c r="Q822" s="30"/>
      <c r="R822" s="30"/>
      <c r="S822"/>
      <c r="T822"/>
      <c r="U822"/>
      <c r="V822"/>
      <c r="W822"/>
      <c r="X822"/>
    </row>
    <row r="823" spans="1:24" ht="12.75">
      <c r="A823" s="29"/>
      <c r="B823" s="29"/>
      <c r="C823" s="38"/>
      <c r="D823" s="38"/>
      <c r="E823" s="29"/>
      <c r="F823" s="30"/>
      <c r="G823" s="30"/>
      <c r="H823"/>
      <c r="I823"/>
      <c r="J823"/>
      <c r="K823"/>
      <c r="L823"/>
      <c r="M823"/>
      <c r="N823"/>
      <c r="O823"/>
      <c r="P823" s="30"/>
      <c r="Q823" s="30"/>
      <c r="R823" s="30"/>
      <c r="S823"/>
      <c r="T823"/>
      <c r="U823"/>
      <c r="V823"/>
      <c r="W823"/>
      <c r="X823"/>
    </row>
    <row r="824" spans="1:24" ht="12.75">
      <c r="A824" s="29"/>
      <c r="B824" s="29"/>
      <c r="C824" s="38"/>
      <c r="D824" s="38"/>
      <c r="E824" s="29"/>
      <c r="F824" s="30"/>
      <c r="G824" s="30"/>
      <c r="H824"/>
      <c r="I824"/>
      <c r="J824"/>
      <c r="K824"/>
      <c r="L824"/>
      <c r="M824"/>
      <c r="N824"/>
      <c r="O824"/>
      <c r="P824" s="30"/>
      <c r="Q824" s="30"/>
      <c r="R824" s="30"/>
      <c r="S824"/>
      <c r="T824"/>
      <c r="U824"/>
      <c r="V824"/>
      <c r="W824"/>
      <c r="X824"/>
    </row>
    <row r="825" spans="1:24" ht="12.75">
      <c r="A825" s="29"/>
      <c r="B825" s="29"/>
      <c r="C825" s="38"/>
      <c r="D825" s="38"/>
      <c r="E825" s="29"/>
      <c r="F825" s="30"/>
      <c r="G825" s="30"/>
      <c r="H825"/>
      <c r="I825"/>
      <c r="J825"/>
      <c r="K825"/>
      <c r="L825"/>
      <c r="M825"/>
      <c r="N825"/>
      <c r="O825"/>
      <c r="P825" s="30"/>
      <c r="Q825" s="30"/>
      <c r="R825" s="30"/>
      <c r="S825"/>
      <c r="T825"/>
      <c r="U825"/>
      <c r="V825"/>
      <c r="W825"/>
      <c r="X825"/>
    </row>
    <row r="826" spans="1:24" ht="12.75">
      <c r="A826" s="29"/>
      <c r="B826" s="29"/>
      <c r="C826" s="38"/>
      <c r="D826" s="38"/>
      <c r="E826" s="29"/>
      <c r="F826" s="30"/>
      <c r="G826" s="30"/>
      <c r="H826"/>
      <c r="I826"/>
      <c r="J826"/>
      <c r="K826"/>
      <c r="L826"/>
      <c r="M826"/>
      <c r="N826"/>
      <c r="O826"/>
      <c r="P826" s="30"/>
      <c r="Q826" s="30"/>
      <c r="R826" s="30"/>
      <c r="S826"/>
      <c r="T826"/>
      <c r="U826"/>
      <c r="V826"/>
      <c r="W826"/>
      <c r="X826"/>
    </row>
    <row r="827" spans="1:24" ht="12.75">
      <c r="A827" s="29"/>
      <c r="B827" s="29"/>
      <c r="C827" s="38"/>
      <c r="D827" s="38"/>
      <c r="E827" s="29"/>
      <c r="F827" s="30"/>
      <c r="G827" s="30"/>
      <c r="H827"/>
      <c r="I827"/>
      <c r="J827"/>
      <c r="K827"/>
      <c r="L827"/>
      <c r="M827"/>
      <c r="N827"/>
      <c r="O827"/>
      <c r="P827" s="30"/>
      <c r="Q827" s="30"/>
      <c r="R827" s="30"/>
      <c r="S827"/>
      <c r="T827"/>
      <c r="U827"/>
      <c r="V827"/>
      <c r="W827"/>
      <c r="X827"/>
    </row>
    <row r="828" spans="1:24" ht="12.75">
      <c r="A828" s="29"/>
      <c r="B828" s="29"/>
      <c r="C828" s="38"/>
      <c r="D828" s="38"/>
      <c r="E828" s="29"/>
      <c r="F828" s="30"/>
      <c r="G828" s="30"/>
      <c r="H828"/>
      <c r="I828"/>
      <c r="J828"/>
      <c r="K828"/>
      <c r="L828"/>
      <c r="M828"/>
      <c r="N828"/>
      <c r="O828"/>
      <c r="P828" s="30"/>
      <c r="Q828" s="30"/>
      <c r="R828" s="30"/>
      <c r="S828"/>
      <c r="T828"/>
      <c r="U828"/>
      <c r="V828"/>
      <c r="W828"/>
      <c r="X828"/>
    </row>
    <row r="829" spans="1:24" ht="12.75">
      <c r="A829" s="29"/>
      <c r="B829" s="29"/>
      <c r="C829" s="38"/>
      <c r="D829" s="38"/>
      <c r="E829" s="29"/>
      <c r="F829" s="30"/>
      <c r="G829" s="30"/>
      <c r="H829"/>
      <c r="I829"/>
      <c r="J829"/>
      <c r="K829"/>
      <c r="L829"/>
      <c r="M829"/>
      <c r="N829"/>
      <c r="O829"/>
      <c r="P829" s="30"/>
      <c r="Q829" s="30"/>
      <c r="R829" s="30"/>
      <c r="S829"/>
      <c r="T829"/>
      <c r="U829"/>
      <c r="V829"/>
      <c r="W829"/>
      <c r="X829"/>
    </row>
    <row r="830" spans="1:24" ht="12.75">
      <c r="A830" s="29"/>
      <c r="B830" s="29"/>
      <c r="C830" s="38"/>
      <c r="D830" s="38"/>
      <c r="E830" s="29"/>
      <c r="F830" s="30"/>
      <c r="G830" s="30"/>
      <c r="H830"/>
      <c r="I830"/>
      <c r="J830"/>
      <c r="K830"/>
      <c r="L830"/>
      <c r="M830"/>
      <c r="N830"/>
      <c r="O830"/>
      <c r="P830" s="30"/>
      <c r="Q830" s="30"/>
      <c r="R830" s="30"/>
      <c r="S830"/>
      <c r="T830"/>
      <c r="U830"/>
      <c r="V830"/>
      <c r="W830"/>
      <c r="X830"/>
    </row>
    <row r="831" spans="1:24" ht="12.75">
      <c r="A831" s="29"/>
      <c r="B831" s="29"/>
      <c r="C831" s="38"/>
      <c r="D831" s="38"/>
      <c r="E831" s="29"/>
      <c r="F831" s="30"/>
      <c r="G831" s="30"/>
      <c r="H831"/>
      <c r="I831"/>
      <c r="J831"/>
      <c r="K831"/>
      <c r="L831"/>
      <c r="M831"/>
      <c r="N831"/>
      <c r="O831"/>
      <c r="P831" s="30"/>
      <c r="Q831" s="30"/>
      <c r="R831" s="30"/>
      <c r="S831"/>
      <c r="T831"/>
      <c r="U831"/>
      <c r="V831"/>
      <c r="W831"/>
      <c r="X831"/>
    </row>
    <row r="832" spans="1:24" ht="12.75">
      <c r="A832" s="29"/>
      <c r="B832" s="29"/>
      <c r="C832" s="38"/>
      <c r="D832" s="38"/>
      <c r="E832" s="29"/>
      <c r="F832" s="30"/>
      <c r="G832" s="30"/>
      <c r="H832"/>
      <c r="I832"/>
      <c r="J832"/>
      <c r="K832"/>
      <c r="L832"/>
      <c r="M832"/>
      <c r="N832"/>
      <c r="O832"/>
      <c r="P832" s="30"/>
      <c r="Q832" s="30"/>
      <c r="R832" s="30"/>
      <c r="S832"/>
      <c r="T832"/>
      <c r="U832"/>
      <c r="V832"/>
      <c r="W832"/>
      <c r="X832"/>
    </row>
    <row r="833" spans="1:24" ht="12.75">
      <c r="A833" s="29"/>
      <c r="B833" s="29"/>
      <c r="C833" s="38"/>
      <c r="D833" s="38"/>
      <c r="E833" s="29"/>
      <c r="F833" s="30"/>
      <c r="G833" s="30"/>
      <c r="H833"/>
      <c r="I833"/>
      <c r="J833"/>
      <c r="K833"/>
      <c r="L833"/>
      <c r="M833"/>
      <c r="N833"/>
      <c r="O833"/>
      <c r="P833" s="30"/>
      <c r="Q833" s="30"/>
      <c r="R833" s="30"/>
      <c r="S833"/>
      <c r="T833"/>
      <c r="U833"/>
      <c r="V833"/>
      <c r="W833"/>
      <c r="X833"/>
    </row>
    <row r="834" spans="1:24" ht="12.75">
      <c r="A834" s="29"/>
      <c r="B834" s="29"/>
      <c r="C834" s="38"/>
      <c r="D834" s="38"/>
      <c r="E834" s="29"/>
      <c r="F834" s="30"/>
      <c r="G834" s="30"/>
      <c r="H834"/>
      <c r="I834"/>
      <c r="J834"/>
      <c r="K834"/>
      <c r="L834"/>
      <c r="M834"/>
      <c r="N834"/>
      <c r="O834"/>
      <c r="P834" s="30"/>
      <c r="Q834" s="30"/>
      <c r="R834" s="30"/>
      <c r="S834"/>
      <c r="T834"/>
      <c r="U834"/>
      <c r="V834"/>
      <c r="W834"/>
      <c r="X834"/>
    </row>
    <row r="835" spans="1:24" ht="12.75">
      <c r="A835" s="29"/>
      <c r="B835" s="29"/>
      <c r="C835" s="38"/>
      <c r="D835" s="38"/>
      <c r="E835" s="29"/>
      <c r="F835" s="30"/>
      <c r="G835" s="30"/>
      <c r="H835"/>
      <c r="I835"/>
      <c r="J835"/>
      <c r="K835"/>
      <c r="L835"/>
      <c r="M835"/>
      <c r="N835"/>
      <c r="O835"/>
      <c r="P835" s="30"/>
      <c r="Q835" s="30"/>
      <c r="R835" s="30"/>
      <c r="S835"/>
      <c r="T835"/>
      <c r="U835"/>
      <c r="V835"/>
      <c r="W835"/>
      <c r="X835"/>
    </row>
    <row r="836" spans="1:24" ht="12.75">
      <c r="A836" s="29"/>
      <c r="B836" s="29"/>
      <c r="C836" s="38"/>
      <c r="D836" s="38"/>
      <c r="E836" s="29"/>
      <c r="F836" s="30"/>
      <c r="G836" s="30"/>
      <c r="H836"/>
      <c r="I836"/>
      <c r="J836"/>
      <c r="K836"/>
      <c r="L836"/>
      <c r="M836"/>
      <c r="N836"/>
      <c r="O836"/>
      <c r="P836" s="30"/>
      <c r="Q836" s="30"/>
      <c r="R836" s="30"/>
      <c r="S836"/>
      <c r="T836"/>
      <c r="U836"/>
      <c r="V836"/>
      <c r="W836"/>
      <c r="X836"/>
    </row>
    <row r="837" spans="1:24" ht="12.75">
      <c r="A837" s="29"/>
      <c r="B837" s="29"/>
      <c r="C837" s="38"/>
      <c r="D837" s="38"/>
      <c r="E837" s="29"/>
      <c r="F837" s="30"/>
      <c r="G837" s="30"/>
      <c r="H837"/>
      <c r="I837"/>
      <c r="J837"/>
      <c r="K837"/>
      <c r="L837"/>
      <c r="M837"/>
      <c r="N837"/>
      <c r="O837"/>
      <c r="P837" s="30"/>
      <c r="Q837" s="30"/>
      <c r="R837" s="30"/>
      <c r="S837"/>
      <c r="T837"/>
      <c r="U837"/>
      <c r="V837"/>
      <c r="W837"/>
      <c r="X837"/>
    </row>
    <row r="838" spans="1:24" ht="12.75">
      <c r="A838" s="29"/>
      <c r="B838" s="29"/>
      <c r="C838" s="38"/>
      <c r="D838" s="38"/>
      <c r="E838" s="29"/>
      <c r="F838" s="30"/>
      <c r="G838" s="30"/>
      <c r="H838"/>
      <c r="I838"/>
      <c r="J838"/>
      <c r="K838"/>
      <c r="L838"/>
      <c r="M838"/>
      <c r="N838"/>
      <c r="O838"/>
      <c r="P838" s="30"/>
      <c r="Q838" s="30"/>
      <c r="R838" s="30"/>
      <c r="S838"/>
      <c r="T838"/>
      <c r="U838"/>
      <c r="V838"/>
      <c r="W838"/>
      <c r="X838"/>
    </row>
    <row r="839" spans="1:24" ht="12.75">
      <c r="A839" s="29"/>
      <c r="B839" s="29"/>
      <c r="C839" s="38"/>
      <c r="D839" s="38"/>
      <c r="E839" s="29"/>
      <c r="F839" s="30"/>
      <c r="G839" s="30"/>
      <c r="H839"/>
      <c r="I839"/>
      <c r="J839"/>
      <c r="K839"/>
      <c r="L839"/>
      <c r="M839"/>
      <c r="N839"/>
      <c r="O839"/>
      <c r="P839" s="30"/>
      <c r="Q839" s="30"/>
      <c r="R839" s="30"/>
      <c r="S839"/>
      <c r="T839"/>
      <c r="U839"/>
      <c r="V839"/>
      <c r="W839"/>
      <c r="X839"/>
    </row>
    <row r="840" spans="1:24" ht="12.75">
      <c r="A840" s="29"/>
      <c r="B840" s="29"/>
      <c r="C840" s="38"/>
      <c r="D840" s="38"/>
      <c r="E840" s="29"/>
      <c r="F840" s="30"/>
      <c r="G840" s="30"/>
      <c r="H840"/>
      <c r="I840"/>
      <c r="J840"/>
      <c r="K840"/>
      <c r="L840"/>
      <c r="M840"/>
      <c r="N840"/>
      <c r="O840"/>
      <c r="P840" s="30"/>
      <c r="Q840" s="30"/>
      <c r="R840" s="30"/>
      <c r="S840"/>
      <c r="T840"/>
      <c r="U840"/>
      <c r="V840"/>
      <c r="W840"/>
      <c r="X840"/>
    </row>
    <row r="841" spans="1:24" ht="12.75">
      <c r="A841" s="29"/>
      <c r="B841" s="29"/>
      <c r="C841" s="38"/>
      <c r="D841" s="38"/>
      <c r="E841" s="29"/>
      <c r="F841" s="30"/>
      <c r="G841" s="30"/>
      <c r="H841"/>
      <c r="I841"/>
      <c r="J841"/>
      <c r="K841"/>
      <c r="L841"/>
      <c r="M841"/>
      <c r="N841"/>
      <c r="O841"/>
      <c r="P841" s="30"/>
      <c r="Q841" s="30"/>
      <c r="R841" s="30"/>
      <c r="S841"/>
      <c r="T841"/>
      <c r="U841"/>
      <c r="V841"/>
      <c r="W841"/>
      <c r="X841"/>
    </row>
    <row r="842" spans="1:24" ht="12.75">
      <c r="A842" s="29"/>
      <c r="B842" s="29"/>
      <c r="C842" s="38"/>
      <c r="D842" s="38"/>
      <c r="E842" s="29"/>
      <c r="F842" s="30"/>
      <c r="G842" s="30"/>
      <c r="H842"/>
      <c r="I842"/>
      <c r="J842"/>
      <c r="K842"/>
      <c r="L842"/>
      <c r="M842"/>
      <c r="N842"/>
      <c r="O842"/>
      <c r="P842" s="30"/>
      <c r="Q842" s="30"/>
      <c r="R842" s="30"/>
      <c r="S842"/>
      <c r="T842"/>
      <c r="U842"/>
      <c r="V842"/>
      <c r="W842"/>
      <c r="X842"/>
    </row>
    <row r="843" spans="1:24" ht="12.75">
      <c r="A843" s="29"/>
      <c r="B843" s="29"/>
      <c r="C843" s="38"/>
      <c r="D843" s="38"/>
      <c r="E843" s="29"/>
      <c r="F843" s="30"/>
      <c r="G843" s="30"/>
      <c r="H843"/>
      <c r="I843"/>
      <c r="J843"/>
      <c r="K843"/>
      <c r="L843"/>
      <c r="M843"/>
      <c r="N843"/>
      <c r="O843"/>
      <c r="P843" s="30"/>
      <c r="Q843" s="30"/>
      <c r="R843" s="30"/>
      <c r="S843"/>
      <c r="T843"/>
      <c r="U843"/>
      <c r="V843"/>
      <c r="W843"/>
      <c r="X843"/>
    </row>
    <row r="844" spans="1:24" ht="12.75">
      <c r="A844" s="29"/>
      <c r="B844" s="29"/>
      <c r="C844" s="38"/>
      <c r="D844" s="38"/>
      <c r="E844" s="29"/>
      <c r="F844" s="30"/>
      <c r="G844" s="30"/>
      <c r="H844"/>
      <c r="I844"/>
      <c r="J844"/>
      <c r="K844"/>
      <c r="L844"/>
      <c r="M844"/>
      <c r="N844"/>
      <c r="O844"/>
      <c r="P844" s="30"/>
      <c r="Q844" s="30"/>
      <c r="R844" s="30"/>
      <c r="S844"/>
      <c r="T844"/>
      <c r="U844"/>
      <c r="V844"/>
      <c r="W844"/>
      <c r="X844"/>
    </row>
    <row r="845" spans="1:24" ht="12.75">
      <c r="A845" s="29"/>
      <c r="B845" s="29"/>
      <c r="C845" s="38"/>
      <c r="D845" s="38"/>
      <c r="E845" s="29"/>
      <c r="F845" s="30"/>
      <c r="G845" s="30"/>
      <c r="H845"/>
      <c r="I845"/>
      <c r="J845"/>
      <c r="K845"/>
      <c r="L845"/>
      <c r="M845"/>
      <c r="N845"/>
      <c r="O845"/>
      <c r="P845" s="30"/>
      <c r="Q845" s="30"/>
      <c r="R845" s="30"/>
      <c r="S845"/>
      <c r="T845"/>
      <c r="U845"/>
      <c r="V845"/>
      <c r="W845"/>
      <c r="X845"/>
    </row>
    <row r="846" spans="1:24" ht="12.75">
      <c r="A846" s="29"/>
      <c r="B846" s="29"/>
      <c r="C846" s="38"/>
      <c r="D846" s="38"/>
      <c r="E846" s="29"/>
      <c r="F846" s="30"/>
      <c r="G846" s="30"/>
      <c r="H846"/>
      <c r="I846"/>
      <c r="J846"/>
      <c r="K846"/>
      <c r="L846"/>
      <c r="M846"/>
      <c r="N846"/>
      <c r="O846"/>
      <c r="P846" s="30"/>
      <c r="Q846" s="30"/>
      <c r="R846" s="30"/>
      <c r="S846"/>
      <c r="T846"/>
      <c r="U846"/>
      <c r="V846"/>
      <c r="W846"/>
      <c r="X846"/>
    </row>
    <row r="847" spans="1:24" ht="12.75">
      <c r="A847" s="29"/>
      <c r="B847" s="29"/>
      <c r="C847" s="38"/>
      <c r="D847" s="38"/>
      <c r="E847" s="29"/>
      <c r="F847" s="30"/>
      <c r="G847" s="30"/>
      <c r="H847"/>
      <c r="I847"/>
      <c r="J847"/>
      <c r="K847"/>
      <c r="L847"/>
      <c r="M847"/>
      <c r="N847"/>
      <c r="O847"/>
      <c r="P847" s="30"/>
      <c r="Q847" s="30"/>
      <c r="R847" s="30"/>
      <c r="S847"/>
      <c r="T847"/>
      <c r="U847"/>
      <c r="V847"/>
      <c r="W847"/>
      <c r="X847"/>
    </row>
    <row r="848" spans="1:24" ht="12.75">
      <c r="A848" s="29"/>
      <c r="B848" s="29"/>
      <c r="C848" s="38"/>
      <c r="D848" s="38"/>
      <c r="E848" s="29"/>
      <c r="F848" s="30"/>
      <c r="G848" s="30"/>
      <c r="H848"/>
      <c r="I848"/>
      <c r="J848"/>
      <c r="K848"/>
      <c r="L848"/>
      <c r="M848"/>
      <c r="N848"/>
      <c r="O848"/>
      <c r="P848" s="30"/>
      <c r="Q848" s="30"/>
      <c r="R848" s="30"/>
      <c r="S848"/>
      <c r="T848"/>
      <c r="U848"/>
      <c r="V848"/>
      <c r="W848"/>
      <c r="X848"/>
    </row>
    <row r="849" spans="1:24" ht="12.75">
      <c r="A849" s="29"/>
      <c r="B849" s="29"/>
      <c r="C849" s="38"/>
      <c r="D849" s="38"/>
      <c r="E849" s="29"/>
      <c r="F849" s="30"/>
      <c r="G849" s="30"/>
      <c r="H849"/>
      <c r="I849"/>
      <c r="J849"/>
      <c r="K849"/>
      <c r="L849"/>
      <c r="M849"/>
      <c r="N849"/>
      <c r="O849"/>
      <c r="P849" s="30"/>
      <c r="Q849" s="30"/>
      <c r="R849" s="30"/>
      <c r="S849"/>
      <c r="T849"/>
      <c r="U849"/>
      <c r="V849"/>
      <c r="W849"/>
      <c r="X849"/>
    </row>
    <row r="850" spans="1:24" ht="12.75">
      <c r="A850" s="29"/>
      <c r="B850" s="29"/>
      <c r="C850" s="38"/>
      <c r="D850" s="38"/>
      <c r="E850" s="29"/>
      <c r="F850" s="30"/>
      <c r="G850" s="30"/>
      <c r="H850"/>
      <c r="I850"/>
      <c r="J850"/>
      <c r="K850"/>
      <c r="L850"/>
      <c r="M850"/>
      <c r="N850"/>
      <c r="O850"/>
      <c r="P850" s="30"/>
      <c r="Q850" s="30"/>
      <c r="R850" s="30"/>
      <c r="S850"/>
      <c r="T850"/>
      <c r="U850"/>
      <c r="V850"/>
      <c r="W850"/>
      <c r="X850"/>
    </row>
    <row r="851" spans="1:24" ht="12.75">
      <c r="A851" s="29"/>
      <c r="B851" s="29"/>
      <c r="C851" s="38"/>
      <c r="D851" s="38"/>
      <c r="E851" s="29"/>
      <c r="F851" s="30"/>
      <c r="G851" s="30"/>
      <c r="H851"/>
      <c r="I851"/>
      <c r="J851"/>
      <c r="K851"/>
      <c r="L851"/>
      <c r="M851"/>
      <c r="N851"/>
      <c r="O851"/>
      <c r="P851" s="30"/>
      <c r="Q851" s="30"/>
      <c r="R851" s="30"/>
      <c r="S851"/>
      <c r="T851"/>
      <c r="U851"/>
      <c r="V851"/>
      <c r="W851"/>
      <c r="X851"/>
    </row>
    <row r="852" spans="1:24" ht="12.75">
      <c r="A852" s="29"/>
      <c r="B852" s="29"/>
      <c r="C852" s="38"/>
      <c r="D852" s="38"/>
      <c r="E852" s="29"/>
      <c r="F852" s="30"/>
      <c r="G852" s="30"/>
      <c r="H852"/>
      <c r="I852"/>
      <c r="J852"/>
      <c r="K852"/>
      <c r="L852"/>
      <c r="M852"/>
      <c r="N852"/>
      <c r="O852"/>
      <c r="P852" s="30"/>
      <c r="Q852" s="30"/>
      <c r="R852" s="30"/>
      <c r="S852"/>
      <c r="T852"/>
      <c r="U852"/>
      <c r="V852"/>
      <c r="W852"/>
      <c r="X852"/>
    </row>
    <row r="853" spans="1:24" ht="12.75">
      <c r="A853" s="29"/>
      <c r="B853" s="29"/>
      <c r="C853" s="38"/>
      <c r="D853" s="38"/>
      <c r="E853" s="29"/>
      <c r="F853" s="30"/>
      <c r="G853" s="30"/>
      <c r="H853"/>
      <c r="I853"/>
      <c r="J853"/>
      <c r="K853"/>
      <c r="L853"/>
      <c r="M853"/>
      <c r="N853"/>
      <c r="O853"/>
      <c r="P853" s="30"/>
      <c r="Q853" s="30"/>
      <c r="R853" s="30"/>
      <c r="S853"/>
      <c r="T853"/>
      <c r="U853"/>
      <c r="V853"/>
      <c r="W853"/>
      <c r="X853"/>
    </row>
    <row r="854" spans="1:24" ht="12.75">
      <c r="A854" s="29"/>
      <c r="B854" s="29"/>
      <c r="C854" s="38"/>
      <c r="D854" s="38"/>
      <c r="E854" s="29"/>
      <c r="F854" s="30"/>
      <c r="G854" s="30"/>
      <c r="H854"/>
      <c r="I854"/>
      <c r="J854"/>
      <c r="K854"/>
      <c r="L854"/>
      <c r="M854"/>
      <c r="N854"/>
      <c r="O854"/>
      <c r="P854" s="30"/>
      <c r="Q854" s="30"/>
      <c r="R854" s="30"/>
      <c r="S854"/>
      <c r="T854"/>
      <c r="U854"/>
      <c r="V854"/>
      <c r="W854"/>
      <c r="X854"/>
    </row>
    <row r="855" spans="1:24" ht="12.75">
      <c r="A855" s="29"/>
      <c r="B855" s="29"/>
      <c r="C855" s="38"/>
      <c r="D855" s="38"/>
      <c r="E855" s="29"/>
      <c r="F855" s="30"/>
      <c r="G855" s="30"/>
      <c r="H855"/>
      <c r="I855"/>
      <c r="J855"/>
      <c r="K855"/>
      <c r="L855"/>
      <c r="M855"/>
      <c r="N855"/>
      <c r="O855"/>
      <c r="P855" s="30"/>
      <c r="Q855" s="30"/>
      <c r="R855" s="30"/>
      <c r="S855"/>
      <c r="T855"/>
      <c r="U855"/>
      <c r="V855"/>
      <c r="W855"/>
      <c r="X855"/>
    </row>
    <row r="856" spans="1:24" ht="12.75">
      <c r="A856" s="29"/>
      <c r="B856" s="29"/>
      <c r="C856" s="38"/>
      <c r="D856" s="38"/>
      <c r="E856" s="29"/>
      <c r="F856" s="30"/>
      <c r="G856" s="30"/>
      <c r="H856"/>
      <c r="I856"/>
      <c r="J856"/>
      <c r="K856"/>
      <c r="L856"/>
      <c r="M856"/>
      <c r="N856"/>
      <c r="O856"/>
      <c r="P856" s="30"/>
      <c r="Q856" s="30"/>
      <c r="R856" s="30"/>
      <c r="S856"/>
      <c r="T856"/>
      <c r="U856"/>
      <c r="V856"/>
      <c r="W856"/>
      <c r="X856"/>
    </row>
    <row r="857" spans="1:24" ht="12.75">
      <c r="A857" s="29"/>
      <c r="B857" s="29"/>
      <c r="C857" s="38"/>
      <c r="D857" s="38"/>
      <c r="E857" s="29"/>
      <c r="F857" s="30"/>
      <c r="G857" s="30"/>
      <c r="H857"/>
      <c r="I857"/>
      <c r="J857"/>
      <c r="K857"/>
      <c r="L857"/>
      <c r="M857"/>
      <c r="N857"/>
      <c r="O857"/>
      <c r="P857" s="30"/>
      <c r="Q857" s="30"/>
      <c r="R857" s="30"/>
      <c r="S857"/>
      <c r="T857"/>
      <c r="U857"/>
      <c r="V857"/>
      <c r="W857"/>
      <c r="X857"/>
    </row>
    <row r="858" spans="1:24" ht="12.75">
      <c r="A858" s="29"/>
      <c r="B858" s="29"/>
      <c r="C858" s="38"/>
      <c r="D858" s="38"/>
      <c r="E858" s="29"/>
      <c r="F858" s="30"/>
      <c r="G858" s="30"/>
      <c r="H858"/>
      <c r="I858"/>
      <c r="J858"/>
      <c r="K858"/>
      <c r="L858"/>
      <c r="M858"/>
      <c r="N858"/>
      <c r="O858"/>
      <c r="P858" s="30"/>
      <c r="Q858" s="30"/>
      <c r="R858" s="30"/>
      <c r="S858"/>
      <c r="T858"/>
      <c r="U858"/>
      <c r="V858"/>
      <c r="W858"/>
      <c r="X858"/>
    </row>
    <row r="859" spans="1:24" ht="12.75">
      <c r="A859" s="29"/>
      <c r="B859" s="29"/>
      <c r="C859" s="38"/>
      <c r="D859" s="38"/>
      <c r="E859" s="29"/>
      <c r="F859" s="30"/>
      <c r="G859" s="30"/>
      <c r="H859"/>
      <c r="I859"/>
      <c r="J859"/>
      <c r="K859"/>
      <c r="L859"/>
      <c r="M859"/>
      <c r="N859"/>
      <c r="O859"/>
      <c r="P859" s="30"/>
      <c r="Q859" s="30"/>
      <c r="R859" s="30"/>
      <c r="S859"/>
      <c r="T859"/>
      <c r="U859"/>
      <c r="V859"/>
      <c r="W859"/>
      <c r="X859"/>
    </row>
    <row r="860" spans="1:24" ht="12.75">
      <c r="A860" s="29"/>
      <c r="B860" s="29"/>
      <c r="C860" s="38"/>
      <c r="D860" s="38"/>
      <c r="E860" s="29"/>
      <c r="F860" s="30"/>
      <c r="G860" s="30"/>
      <c r="H860"/>
      <c r="I860"/>
      <c r="J860"/>
      <c r="K860"/>
      <c r="L860"/>
      <c r="M860"/>
      <c r="N860"/>
      <c r="O860"/>
      <c r="P860" s="30"/>
      <c r="Q860" s="30"/>
      <c r="R860" s="30"/>
      <c r="S860"/>
      <c r="T860"/>
      <c r="U860"/>
      <c r="V860"/>
      <c r="W860"/>
      <c r="X860"/>
    </row>
    <row r="861" spans="1:24" ht="12.75">
      <c r="A861" s="29"/>
      <c r="B861" s="29"/>
      <c r="C861" s="38"/>
      <c r="D861" s="38"/>
      <c r="E861" s="29"/>
      <c r="F861" s="30"/>
      <c r="G861" s="30"/>
      <c r="H861"/>
      <c r="I861"/>
      <c r="J861"/>
      <c r="K861"/>
      <c r="L861"/>
      <c r="M861"/>
      <c r="N861"/>
      <c r="O861"/>
      <c r="P861" s="30"/>
      <c r="Q861" s="30"/>
      <c r="R861" s="30"/>
      <c r="S861"/>
      <c r="T861"/>
      <c r="U861"/>
      <c r="V861"/>
      <c r="W861"/>
      <c r="X861"/>
    </row>
    <row r="862" spans="1:24" ht="12.75">
      <c r="A862" s="29"/>
      <c r="B862" s="29"/>
      <c r="C862" s="38"/>
      <c r="D862" s="38"/>
      <c r="E862" s="29"/>
      <c r="F862" s="30"/>
      <c r="G862" s="30"/>
      <c r="H862"/>
      <c r="I862"/>
      <c r="J862"/>
      <c r="K862"/>
      <c r="L862"/>
      <c r="M862"/>
      <c r="N862"/>
      <c r="O862"/>
      <c r="P862" s="30"/>
      <c r="Q862" s="30"/>
      <c r="R862" s="30"/>
      <c r="S862"/>
      <c r="T862"/>
      <c r="U862"/>
      <c r="V862"/>
      <c r="W862"/>
      <c r="X862"/>
    </row>
    <row r="863" spans="1:24" ht="12.75">
      <c r="A863" s="29"/>
      <c r="B863" s="29"/>
      <c r="C863" s="38"/>
      <c r="D863" s="38"/>
      <c r="E863" s="29"/>
      <c r="F863" s="30"/>
      <c r="G863" s="30"/>
      <c r="H863"/>
      <c r="I863"/>
      <c r="J863"/>
      <c r="K863"/>
      <c r="L863"/>
      <c r="M863"/>
      <c r="N863"/>
      <c r="O863"/>
      <c r="P863" s="30"/>
      <c r="Q863" s="30"/>
      <c r="R863" s="30"/>
      <c r="S863"/>
      <c r="T863"/>
      <c r="U863"/>
      <c r="V863"/>
      <c r="W863"/>
      <c r="X863"/>
    </row>
    <row r="864" spans="1:24" ht="12.75">
      <c r="A864" s="29"/>
      <c r="B864" s="29"/>
      <c r="C864" s="38"/>
      <c r="D864" s="38"/>
      <c r="E864" s="29"/>
      <c r="F864" s="30"/>
      <c r="G864" s="30"/>
      <c r="H864"/>
      <c r="I864"/>
      <c r="J864"/>
      <c r="K864"/>
      <c r="L864"/>
      <c r="M864"/>
      <c r="N864"/>
      <c r="O864"/>
      <c r="P864" s="30"/>
      <c r="Q864" s="30"/>
      <c r="R864" s="30"/>
      <c r="S864"/>
      <c r="T864"/>
      <c r="U864"/>
      <c r="V864"/>
      <c r="W864"/>
      <c r="X864"/>
    </row>
    <row r="865" spans="1:24" ht="12.75">
      <c r="A865" s="29"/>
      <c r="B865" s="29"/>
      <c r="C865" s="38"/>
      <c r="D865" s="38"/>
      <c r="E865" s="29"/>
      <c r="F865" s="30"/>
      <c r="G865" s="30"/>
      <c r="H865"/>
      <c r="I865"/>
      <c r="J865"/>
      <c r="K865"/>
      <c r="L865"/>
      <c r="M865"/>
      <c r="N865"/>
      <c r="O865"/>
      <c r="P865" s="30"/>
      <c r="Q865" s="30"/>
      <c r="R865" s="30"/>
      <c r="S865"/>
      <c r="T865"/>
      <c r="U865"/>
      <c r="V865"/>
      <c r="W865"/>
      <c r="X865"/>
    </row>
    <row r="866" spans="1:24" ht="12.75">
      <c r="A866" s="29"/>
      <c r="B866" s="29"/>
      <c r="C866" s="38"/>
      <c r="D866" s="38"/>
      <c r="E866" s="29"/>
      <c r="F866" s="30"/>
      <c r="G866" s="30"/>
      <c r="H866"/>
      <c r="I866"/>
      <c r="J866"/>
      <c r="K866"/>
      <c r="L866"/>
      <c r="M866"/>
      <c r="N866"/>
      <c r="O866"/>
      <c r="P866" s="30"/>
      <c r="Q866" s="30"/>
      <c r="R866" s="30"/>
      <c r="S866"/>
      <c r="T866"/>
      <c r="U866"/>
      <c r="V866"/>
      <c r="W866"/>
      <c r="X866"/>
    </row>
    <row r="867" spans="1:24" ht="12.75">
      <c r="A867" s="29"/>
      <c r="B867" s="29"/>
      <c r="C867" s="38"/>
      <c r="D867" s="38"/>
      <c r="E867" s="29"/>
      <c r="F867" s="30"/>
      <c r="G867" s="30"/>
      <c r="H867"/>
      <c r="I867"/>
      <c r="J867"/>
      <c r="K867"/>
      <c r="L867"/>
      <c r="M867"/>
      <c r="N867"/>
      <c r="O867"/>
      <c r="P867" s="30"/>
      <c r="Q867" s="30"/>
      <c r="R867" s="30"/>
      <c r="S867"/>
      <c r="T867"/>
      <c r="U867"/>
      <c r="V867"/>
      <c r="W867"/>
      <c r="X867"/>
    </row>
    <row r="868" spans="1:24" ht="12.75">
      <c r="A868" s="29"/>
      <c r="B868" s="29"/>
      <c r="C868" s="38"/>
      <c r="D868" s="38"/>
      <c r="E868" s="29"/>
      <c r="F868" s="30"/>
      <c r="G868" s="30"/>
      <c r="H868"/>
      <c r="I868"/>
      <c r="J868"/>
      <c r="K868"/>
      <c r="L868"/>
      <c r="M868"/>
      <c r="N868"/>
      <c r="O868"/>
      <c r="P868" s="30"/>
      <c r="Q868" s="30"/>
      <c r="R868" s="30"/>
      <c r="S868"/>
      <c r="T868"/>
      <c r="U868"/>
      <c r="V868"/>
      <c r="W868"/>
      <c r="X868"/>
    </row>
    <row r="869" spans="1:24" ht="12.75">
      <c r="A869" s="29"/>
      <c r="B869" s="29"/>
      <c r="C869" s="38"/>
      <c r="D869" s="38"/>
      <c r="E869" s="29"/>
      <c r="F869" s="30"/>
      <c r="G869" s="30"/>
      <c r="H869"/>
      <c r="I869"/>
      <c r="J869"/>
      <c r="K869"/>
      <c r="L869"/>
      <c r="M869"/>
      <c r="N869"/>
      <c r="O869"/>
      <c r="P869" s="30"/>
      <c r="Q869" s="30"/>
      <c r="R869" s="30"/>
      <c r="S869"/>
      <c r="T869"/>
      <c r="U869"/>
      <c r="V869"/>
      <c r="W869"/>
      <c r="X869"/>
    </row>
    <row r="870" spans="1:24" ht="12.75">
      <c r="A870" s="29"/>
      <c r="B870" s="29"/>
      <c r="C870" s="38"/>
      <c r="D870" s="38"/>
      <c r="E870" s="29"/>
      <c r="F870" s="30"/>
      <c r="G870" s="30"/>
      <c r="H870"/>
      <c r="I870"/>
      <c r="J870"/>
      <c r="K870"/>
      <c r="L870"/>
      <c r="M870"/>
      <c r="N870"/>
      <c r="O870"/>
      <c r="P870" s="30"/>
      <c r="Q870" s="30"/>
      <c r="R870" s="30"/>
      <c r="S870"/>
      <c r="T870"/>
      <c r="U870"/>
      <c r="V870"/>
      <c r="W870"/>
      <c r="X870"/>
    </row>
    <row r="871" spans="1:24" ht="12.75">
      <c r="A871" s="29"/>
      <c r="B871" s="29"/>
      <c r="C871" s="38"/>
      <c r="D871" s="38"/>
      <c r="E871" s="29"/>
      <c r="F871" s="30"/>
      <c r="G871" s="30"/>
      <c r="H871"/>
      <c r="I871"/>
      <c r="J871"/>
      <c r="K871"/>
      <c r="L871"/>
      <c r="M871"/>
      <c r="N871"/>
      <c r="O871"/>
      <c r="P871" s="30"/>
      <c r="Q871" s="30"/>
      <c r="R871" s="30"/>
      <c r="S871"/>
      <c r="T871"/>
      <c r="U871"/>
      <c r="V871"/>
      <c r="W871"/>
      <c r="X871"/>
    </row>
    <row r="872" spans="1:24" ht="12.75">
      <c r="A872" s="29"/>
      <c r="B872" s="29"/>
      <c r="C872" s="38"/>
      <c r="D872" s="38"/>
      <c r="E872" s="29"/>
      <c r="F872" s="30"/>
      <c r="G872" s="30"/>
      <c r="H872"/>
      <c r="I872"/>
      <c r="J872"/>
      <c r="K872"/>
      <c r="L872"/>
      <c r="M872"/>
      <c r="N872"/>
      <c r="O872"/>
      <c r="P872" s="30"/>
      <c r="Q872" s="30"/>
      <c r="R872" s="30"/>
      <c r="S872"/>
      <c r="T872"/>
      <c r="U872"/>
      <c r="V872"/>
      <c r="W872"/>
      <c r="X872"/>
    </row>
    <row r="873" spans="1:24" ht="12.75">
      <c r="A873" s="29"/>
      <c r="B873" s="29"/>
      <c r="C873" s="38"/>
      <c r="D873" s="38"/>
      <c r="E873" s="29"/>
      <c r="F873" s="30"/>
      <c r="G873" s="30"/>
      <c r="H873"/>
      <c r="I873"/>
      <c r="J873"/>
      <c r="K873"/>
      <c r="L873"/>
      <c r="M873"/>
      <c r="N873"/>
      <c r="O873"/>
      <c r="P873" s="30"/>
      <c r="Q873" s="30"/>
      <c r="R873" s="30"/>
      <c r="S873"/>
      <c r="T873"/>
      <c r="U873"/>
      <c r="V873"/>
      <c r="W873"/>
      <c r="X873"/>
    </row>
    <row r="874" spans="1:24" ht="12.75">
      <c r="A874" s="29"/>
      <c r="B874" s="29"/>
      <c r="C874" s="38"/>
      <c r="D874" s="38"/>
      <c r="E874" s="29"/>
      <c r="F874" s="30"/>
      <c r="G874" s="30"/>
      <c r="H874"/>
      <c r="I874"/>
      <c r="J874"/>
      <c r="K874"/>
      <c r="L874"/>
      <c r="M874"/>
      <c r="N874"/>
      <c r="O874"/>
      <c r="P874" s="30"/>
      <c r="Q874" s="30"/>
      <c r="R874" s="30"/>
      <c r="S874"/>
      <c r="T874"/>
      <c r="U874"/>
      <c r="V874"/>
      <c r="W874"/>
      <c r="X874"/>
    </row>
    <row r="875" spans="1:24" ht="12.75">
      <c r="A875" s="29"/>
      <c r="B875" s="29"/>
      <c r="C875" s="38"/>
      <c r="D875" s="38"/>
      <c r="E875" s="29"/>
      <c r="F875" s="30"/>
      <c r="G875" s="30"/>
      <c r="H875"/>
      <c r="I875"/>
      <c r="J875"/>
      <c r="K875"/>
      <c r="L875"/>
      <c r="M875"/>
      <c r="N875"/>
      <c r="O875"/>
      <c r="P875" s="30"/>
      <c r="Q875" s="30"/>
      <c r="R875" s="30"/>
      <c r="S875"/>
      <c r="T875"/>
      <c r="U875"/>
      <c r="V875"/>
      <c r="W875"/>
      <c r="X875"/>
    </row>
    <row r="876" spans="1:24" ht="12.75">
      <c r="A876" s="29"/>
      <c r="B876" s="29"/>
      <c r="C876" s="38"/>
      <c r="D876" s="38"/>
      <c r="E876" s="29"/>
      <c r="F876" s="30"/>
      <c r="G876" s="30"/>
      <c r="H876"/>
      <c r="I876"/>
      <c r="J876"/>
      <c r="K876"/>
      <c r="L876"/>
      <c r="M876"/>
      <c r="N876"/>
      <c r="O876"/>
      <c r="P876" s="30"/>
      <c r="Q876" s="30"/>
      <c r="R876" s="30"/>
      <c r="S876"/>
      <c r="T876"/>
      <c r="U876"/>
      <c r="V876"/>
      <c r="W876"/>
      <c r="X876"/>
    </row>
    <row r="877" spans="1:24" ht="12.75">
      <c r="A877" s="29"/>
      <c r="B877" s="29"/>
      <c r="C877" s="38"/>
      <c r="D877" s="38"/>
      <c r="E877" s="29"/>
      <c r="F877" s="30"/>
      <c r="G877" s="30"/>
      <c r="H877"/>
      <c r="I877"/>
      <c r="J877"/>
      <c r="K877"/>
      <c r="L877"/>
      <c r="M877"/>
      <c r="N877"/>
      <c r="O877"/>
      <c r="P877" s="30"/>
      <c r="Q877" s="30"/>
      <c r="R877" s="30"/>
      <c r="S877"/>
      <c r="T877"/>
      <c r="U877"/>
      <c r="V877"/>
      <c r="W877"/>
      <c r="X877"/>
    </row>
    <row r="878" spans="1:24" ht="12.75">
      <c r="A878" s="29"/>
      <c r="B878" s="29"/>
      <c r="C878" s="38"/>
      <c r="D878" s="38"/>
      <c r="E878" s="29"/>
      <c r="F878" s="30"/>
      <c r="G878" s="30"/>
      <c r="H878"/>
      <c r="I878"/>
      <c r="J878"/>
      <c r="K878"/>
      <c r="L878"/>
      <c r="M878"/>
      <c r="N878"/>
      <c r="O878"/>
      <c r="P878" s="30"/>
      <c r="Q878" s="30"/>
      <c r="R878" s="30"/>
      <c r="S878"/>
      <c r="T878"/>
      <c r="U878"/>
      <c r="V878"/>
      <c r="W878"/>
      <c r="X878"/>
    </row>
    <row r="879" spans="1:24" ht="12.75">
      <c r="A879" s="29"/>
      <c r="B879" s="29"/>
      <c r="C879" s="38"/>
      <c r="D879" s="38"/>
      <c r="E879" s="29"/>
      <c r="F879" s="30"/>
      <c r="G879" s="30"/>
      <c r="H879"/>
      <c r="I879"/>
      <c r="J879"/>
      <c r="K879"/>
      <c r="L879"/>
      <c r="M879"/>
      <c r="N879"/>
      <c r="O879"/>
      <c r="P879" s="30"/>
      <c r="Q879" s="30"/>
      <c r="R879" s="30"/>
      <c r="S879"/>
      <c r="T879"/>
      <c r="U879"/>
      <c r="V879"/>
      <c r="W879"/>
      <c r="X879"/>
    </row>
    <row r="880" spans="1:24" ht="12.75">
      <c r="A880" s="29"/>
      <c r="B880" s="29"/>
      <c r="C880" s="38"/>
      <c r="D880" s="38"/>
      <c r="E880" s="29"/>
      <c r="F880" s="30"/>
      <c r="G880" s="30"/>
      <c r="H880"/>
      <c r="I880"/>
      <c r="J880"/>
      <c r="K880"/>
      <c r="L880"/>
      <c r="M880"/>
      <c r="N880"/>
      <c r="O880"/>
      <c r="P880" s="30"/>
      <c r="Q880" s="30"/>
      <c r="R880" s="30"/>
      <c r="S880"/>
      <c r="T880"/>
      <c r="U880"/>
      <c r="V880"/>
      <c r="W880"/>
      <c r="X880"/>
    </row>
    <row r="881" spans="1:24" ht="12.75">
      <c r="A881" s="29"/>
      <c r="B881" s="29"/>
      <c r="C881" s="38"/>
      <c r="D881" s="38"/>
      <c r="E881" s="29"/>
      <c r="F881" s="30"/>
      <c r="G881" s="30"/>
      <c r="H881"/>
      <c r="I881"/>
      <c r="J881"/>
      <c r="K881"/>
      <c r="L881"/>
      <c r="M881"/>
      <c r="N881"/>
      <c r="O881"/>
      <c r="P881" s="30"/>
      <c r="Q881" s="30"/>
      <c r="R881" s="30"/>
      <c r="S881"/>
      <c r="T881"/>
      <c r="U881"/>
      <c r="V881"/>
      <c r="W881"/>
      <c r="X881"/>
    </row>
    <row r="882" spans="1:24" ht="12.75">
      <c r="A882" s="29"/>
      <c r="B882" s="29"/>
      <c r="C882" s="38"/>
      <c r="D882" s="38"/>
      <c r="E882" s="29"/>
      <c r="F882" s="30"/>
      <c r="G882" s="30"/>
      <c r="H882"/>
      <c r="I882"/>
      <c r="J882"/>
      <c r="K882"/>
      <c r="L882"/>
      <c r="M882"/>
      <c r="N882"/>
      <c r="O882"/>
      <c r="P882" s="30"/>
      <c r="Q882" s="30"/>
      <c r="R882" s="30"/>
      <c r="S882"/>
      <c r="T882"/>
      <c r="U882"/>
      <c r="V882"/>
      <c r="W882"/>
      <c r="X882"/>
    </row>
    <row r="883" spans="1:24" ht="12.75">
      <c r="A883" s="29"/>
      <c r="B883" s="29"/>
      <c r="C883" s="38"/>
      <c r="D883" s="38"/>
      <c r="E883" s="29"/>
      <c r="F883" s="30"/>
      <c r="G883" s="30"/>
      <c r="H883"/>
      <c r="I883"/>
      <c r="J883"/>
      <c r="K883"/>
      <c r="L883"/>
      <c r="M883"/>
      <c r="N883"/>
      <c r="O883"/>
      <c r="P883" s="30"/>
      <c r="Q883" s="30"/>
      <c r="R883" s="30"/>
      <c r="S883"/>
      <c r="T883"/>
      <c r="U883"/>
      <c r="V883"/>
      <c r="W883"/>
      <c r="X883"/>
    </row>
    <row r="884" spans="1:24" ht="12.75">
      <c r="A884" s="29"/>
      <c r="B884" s="29"/>
      <c r="C884" s="38"/>
      <c r="D884" s="38"/>
      <c r="E884" s="29"/>
      <c r="F884" s="30"/>
      <c r="G884" s="30"/>
      <c r="H884"/>
      <c r="I884"/>
      <c r="J884"/>
      <c r="K884"/>
      <c r="L884"/>
      <c r="M884"/>
      <c r="N884"/>
      <c r="O884"/>
      <c r="P884" s="30"/>
      <c r="Q884" s="30"/>
      <c r="R884" s="30"/>
      <c r="S884"/>
      <c r="T884"/>
      <c r="U884"/>
      <c r="V884"/>
      <c r="W884"/>
      <c r="X884"/>
    </row>
    <row r="885" spans="1:24" ht="12.75">
      <c r="A885" s="29"/>
      <c r="B885" s="29"/>
      <c r="C885" s="38"/>
      <c r="D885" s="38"/>
      <c r="E885" s="29"/>
      <c r="F885" s="30"/>
      <c r="G885" s="30"/>
      <c r="H885"/>
      <c r="I885"/>
      <c r="J885"/>
      <c r="K885"/>
      <c r="L885"/>
      <c r="M885"/>
      <c r="N885"/>
      <c r="O885"/>
      <c r="P885" s="30"/>
      <c r="Q885" s="30"/>
      <c r="R885" s="30"/>
      <c r="S885"/>
      <c r="T885"/>
      <c r="U885"/>
      <c r="V885"/>
      <c r="W885"/>
      <c r="X885"/>
    </row>
    <row r="886" spans="1:24" ht="12.75">
      <c r="A886" s="29"/>
      <c r="B886" s="29"/>
      <c r="C886" s="38"/>
      <c r="D886" s="38"/>
      <c r="E886" s="29"/>
      <c r="F886" s="30"/>
      <c r="G886" s="30"/>
      <c r="H886"/>
      <c r="I886"/>
      <c r="J886"/>
      <c r="K886"/>
      <c r="L886"/>
      <c r="M886"/>
      <c r="N886"/>
      <c r="O886"/>
      <c r="P886" s="30"/>
      <c r="Q886" s="30"/>
      <c r="R886" s="30"/>
      <c r="S886"/>
      <c r="T886"/>
      <c r="U886"/>
      <c r="V886"/>
      <c r="W886"/>
      <c r="X886"/>
    </row>
    <row r="887" spans="1:24" ht="12.75">
      <c r="A887" s="29"/>
      <c r="B887" s="29"/>
      <c r="C887" s="38"/>
      <c r="D887" s="38"/>
      <c r="E887" s="29"/>
      <c r="F887" s="30"/>
      <c r="G887" s="30"/>
      <c r="H887"/>
      <c r="I887"/>
      <c r="J887"/>
      <c r="K887"/>
      <c r="L887"/>
      <c r="M887"/>
      <c r="N887"/>
      <c r="O887"/>
      <c r="P887" s="30"/>
      <c r="Q887" s="30"/>
      <c r="R887" s="30"/>
      <c r="S887"/>
      <c r="T887"/>
      <c r="U887"/>
      <c r="V887"/>
      <c r="W887"/>
      <c r="X887"/>
    </row>
    <row r="888" spans="1:24" ht="12.75">
      <c r="A888" s="29"/>
      <c r="B888" s="29"/>
      <c r="C888" s="38"/>
      <c r="D888" s="38"/>
      <c r="E888" s="29"/>
      <c r="F888" s="30"/>
      <c r="G888" s="30"/>
      <c r="H888"/>
      <c r="I888"/>
      <c r="J888"/>
      <c r="K888"/>
      <c r="L888"/>
      <c r="M888"/>
      <c r="N888"/>
      <c r="O888"/>
      <c r="P888" s="30"/>
      <c r="Q888" s="30"/>
      <c r="R888" s="30"/>
      <c r="S888"/>
      <c r="T888"/>
      <c r="U888"/>
      <c r="V888"/>
      <c r="W888"/>
      <c r="X888"/>
    </row>
    <row r="889" spans="1:24" ht="12.75">
      <c r="A889" s="29"/>
      <c r="B889" s="29"/>
      <c r="C889" s="38"/>
      <c r="D889" s="38"/>
      <c r="E889" s="29"/>
      <c r="F889" s="30"/>
      <c r="G889" s="30"/>
      <c r="H889"/>
      <c r="I889"/>
      <c r="J889"/>
      <c r="K889"/>
      <c r="L889"/>
      <c r="M889"/>
      <c r="N889"/>
      <c r="O889"/>
      <c r="P889" s="30"/>
      <c r="Q889" s="30"/>
      <c r="R889" s="30"/>
      <c r="S889"/>
      <c r="T889"/>
      <c r="U889"/>
      <c r="V889"/>
      <c r="W889"/>
      <c r="X889"/>
    </row>
    <row r="890" spans="1:24" ht="12.75">
      <c r="A890" s="29"/>
      <c r="B890" s="29"/>
      <c r="C890" s="38"/>
      <c r="D890" s="38"/>
      <c r="E890" s="29"/>
      <c r="F890" s="30"/>
      <c r="G890" s="30"/>
      <c r="H890"/>
      <c r="I890"/>
      <c r="J890"/>
      <c r="K890"/>
      <c r="L890"/>
      <c r="M890"/>
      <c r="N890"/>
      <c r="O890"/>
      <c r="P890" s="30"/>
      <c r="Q890" s="30"/>
      <c r="R890" s="30"/>
      <c r="S890"/>
      <c r="T890"/>
      <c r="U890"/>
      <c r="V890"/>
      <c r="W890"/>
      <c r="X890"/>
    </row>
    <row r="891" spans="1:24" ht="12.75">
      <c r="A891" s="29"/>
      <c r="B891" s="29"/>
      <c r="C891" s="38"/>
      <c r="D891" s="38"/>
      <c r="E891" s="29"/>
      <c r="F891" s="30"/>
      <c r="G891" s="30"/>
      <c r="H891"/>
      <c r="I891"/>
      <c r="J891"/>
      <c r="K891"/>
      <c r="L891"/>
      <c r="M891"/>
      <c r="N891"/>
      <c r="O891"/>
      <c r="P891" s="30"/>
      <c r="Q891" s="30"/>
      <c r="R891" s="30"/>
      <c r="S891"/>
      <c r="T891"/>
      <c r="U891"/>
      <c r="V891"/>
      <c r="W891"/>
      <c r="X891"/>
    </row>
    <row r="892" spans="1:24" ht="12.75">
      <c r="A892" s="29"/>
      <c r="B892" s="29"/>
      <c r="C892" s="38"/>
      <c r="D892" s="38"/>
      <c r="E892" s="29"/>
      <c r="F892" s="30"/>
      <c r="G892" s="30"/>
      <c r="H892"/>
      <c r="I892"/>
      <c r="J892"/>
      <c r="K892"/>
      <c r="L892"/>
      <c r="M892"/>
      <c r="N892"/>
      <c r="O892"/>
      <c r="P892" s="30"/>
      <c r="Q892" s="30"/>
      <c r="R892" s="30"/>
      <c r="S892"/>
      <c r="T892"/>
      <c r="U892"/>
      <c r="V892"/>
      <c r="W892"/>
      <c r="X892"/>
    </row>
    <row r="893" spans="1:24" ht="12.75">
      <c r="A893" s="29"/>
      <c r="B893" s="29"/>
      <c r="C893" s="38"/>
      <c r="D893" s="38"/>
      <c r="E893" s="29"/>
      <c r="F893" s="30"/>
      <c r="G893" s="30"/>
      <c r="H893"/>
      <c r="I893"/>
      <c r="J893"/>
      <c r="K893"/>
      <c r="L893"/>
      <c r="M893"/>
      <c r="N893"/>
      <c r="O893"/>
      <c r="P893" s="30"/>
      <c r="Q893" s="30"/>
      <c r="R893" s="30"/>
      <c r="S893"/>
      <c r="T893"/>
      <c r="U893"/>
      <c r="V893"/>
      <c r="W893"/>
      <c r="X893"/>
    </row>
    <row r="894" spans="1:24" ht="12.75">
      <c r="A894" s="29"/>
      <c r="B894" s="29"/>
      <c r="C894" s="38"/>
      <c r="D894" s="38"/>
      <c r="E894" s="29"/>
      <c r="F894" s="30"/>
      <c r="G894" s="30"/>
      <c r="H894"/>
      <c r="I894"/>
      <c r="J894"/>
      <c r="K894"/>
      <c r="L894"/>
      <c r="M894"/>
      <c r="N894"/>
      <c r="O894"/>
      <c r="P894" s="30"/>
      <c r="Q894" s="30"/>
      <c r="R894" s="30"/>
      <c r="S894"/>
      <c r="T894"/>
      <c r="U894"/>
      <c r="V894"/>
      <c r="W894"/>
      <c r="X894"/>
    </row>
    <row r="895" spans="1:24" ht="12.75">
      <c r="A895" s="29"/>
      <c r="B895" s="29"/>
      <c r="C895" s="38"/>
      <c r="D895" s="38"/>
      <c r="E895" s="29"/>
      <c r="F895" s="30"/>
      <c r="G895" s="30"/>
      <c r="H895"/>
      <c r="I895"/>
      <c r="J895"/>
      <c r="K895"/>
      <c r="L895"/>
      <c r="M895"/>
      <c r="N895"/>
      <c r="O895"/>
      <c r="P895" s="30"/>
      <c r="Q895" s="30"/>
      <c r="R895" s="30"/>
      <c r="S895"/>
      <c r="T895"/>
      <c r="U895"/>
      <c r="V895"/>
      <c r="W895"/>
      <c r="X895"/>
    </row>
    <row r="896" spans="1:24" ht="12.75">
      <c r="A896" s="29"/>
      <c r="B896" s="29"/>
      <c r="C896" s="38"/>
      <c r="D896" s="38"/>
      <c r="E896" s="29"/>
      <c r="F896" s="30"/>
      <c r="G896" s="30"/>
      <c r="H896"/>
      <c r="I896"/>
      <c r="J896"/>
      <c r="K896"/>
      <c r="L896"/>
      <c r="M896"/>
      <c r="N896"/>
      <c r="O896"/>
      <c r="P896" s="30"/>
      <c r="Q896" s="30"/>
      <c r="R896" s="30"/>
      <c r="S896"/>
      <c r="T896"/>
      <c r="U896"/>
      <c r="V896"/>
      <c r="W896"/>
      <c r="X896"/>
    </row>
    <row r="897" spans="1:24" ht="12.75">
      <c r="A897" s="29"/>
      <c r="B897" s="29"/>
      <c r="C897" s="38"/>
      <c r="D897" s="38"/>
      <c r="E897" s="29"/>
      <c r="F897" s="30"/>
      <c r="G897" s="30"/>
      <c r="H897"/>
      <c r="I897"/>
      <c r="J897"/>
      <c r="K897"/>
      <c r="L897"/>
      <c r="M897"/>
      <c r="N897"/>
      <c r="O897"/>
      <c r="P897" s="30"/>
      <c r="Q897" s="30"/>
      <c r="R897" s="30"/>
      <c r="S897"/>
      <c r="T897"/>
      <c r="U897"/>
      <c r="V897"/>
      <c r="W897"/>
      <c r="X897"/>
    </row>
    <row r="898" spans="1:24" ht="12.75">
      <c r="A898" s="29"/>
      <c r="B898" s="29"/>
      <c r="C898" s="38"/>
      <c r="D898" s="38"/>
      <c r="E898" s="29"/>
      <c r="F898" s="30"/>
      <c r="G898" s="30"/>
      <c r="H898"/>
      <c r="I898"/>
      <c r="J898"/>
      <c r="K898"/>
      <c r="L898"/>
      <c r="M898"/>
      <c r="N898"/>
      <c r="O898"/>
      <c r="P898" s="30"/>
      <c r="Q898" s="30"/>
      <c r="R898" s="30"/>
      <c r="S898"/>
      <c r="T898"/>
      <c r="U898"/>
      <c r="V898"/>
      <c r="W898"/>
      <c r="X898"/>
    </row>
    <row r="899" spans="1:24" ht="12.75">
      <c r="A899" s="29"/>
      <c r="B899" s="29"/>
      <c r="C899" s="38"/>
      <c r="D899" s="38"/>
      <c r="E899" s="29"/>
      <c r="F899" s="30"/>
      <c r="G899" s="30"/>
      <c r="H899"/>
      <c r="I899"/>
      <c r="J899"/>
      <c r="K899"/>
      <c r="L899"/>
      <c r="M899"/>
      <c r="N899"/>
      <c r="O899"/>
      <c r="P899" s="30"/>
      <c r="Q899" s="30"/>
      <c r="R899" s="30"/>
      <c r="S899"/>
      <c r="T899"/>
      <c r="U899"/>
      <c r="V899"/>
      <c r="W899"/>
      <c r="X899"/>
    </row>
    <row r="900" spans="1:24" ht="12.75">
      <c r="A900" s="29"/>
      <c r="B900" s="29"/>
      <c r="C900" s="38"/>
      <c r="D900" s="38"/>
      <c r="E900" s="29"/>
      <c r="F900" s="30"/>
      <c r="G900" s="30"/>
      <c r="H900"/>
      <c r="I900"/>
      <c r="J900"/>
      <c r="K900"/>
      <c r="L900"/>
      <c r="M900"/>
      <c r="N900"/>
      <c r="O900"/>
      <c r="P900" s="30"/>
      <c r="Q900" s="30"/>
      <c r="R900" s="30"/>
      <c r="S900"/>
      <c r="T900"/>
      <c r="U900"/>
      <c r="V900"/>
      <c r="W900"/>
      <c r="X900"/>
    </row>
    <row r="901" spans="1:24" ht="12.75">
      <c r="A901" s="29"/>
      <c r="B901" s="29"/>
      <c r="C901" s="38"/>
      <c r="D901" s="38"/>
      <c r="E901" s="29"/>
      <c r="F901" s="30"/>
      <c r="G901" s="30"/>
      <c r="H901"/>
      <c r="I901"/>
      <c r="J901"/>
      <c r="K901"/>
      <c r="L901"/>
      <c r="M901"/>
      <c r="N901"/>
      <c r="O901"/>
      <c r="P901" s="30"/>
      <c r="Q901" s="30"/>
      <c r="R901" s="30"/>
      <c r="S901"/>
      <c r="T901"/>
      <c r="U901"/>
      <c r="V901"/>
      <c r="W901"/>
      <c r="X901"/>
    </row>
    <row r="902" spans="1:24" ht="12.75">
      <c r="A902" s="29"/>
      <c r="B902" s="29"/>
      <c r="C902" s="38"/>
      <c r="D902" s="38"/>
      <c r="E902" s="29"/>
      <c r="F902" s="30"/>
      <c r="G902" s="30"/>
      <c r="H902"/>
      <c r="I902"/>
      <c r="J902"/>
      <c r="K902"/>
      <c r="L902"/>
      <c r="M902"/>
      <c r="N902"/>
      <c r="O902"/>
      <c r="P902" s="30"/>
      <c r="Q902" s="30"/>
      <c r="R902" s="30"/>
      <c r="S902"/>
      <c r="T902"/>
      <c r="U902"/>
      <c r="V902"/>
      <c r="W902"/>
      <c r="X902"/>
    </row>
    <row r="903" spans="1:24" ht="12.75">
      <c r="A903" s="29"/>
      <c r="B903" s="29"/>
      <c r="C903" s="38"/>
      <c r="D903" s="38"/>
      <c r="E903" s="29"/>
      <c r="F903" s="30"/>
      <c r="G903" s="30"/>
      <c r="H903"/>
      <c r="I903"/>
      <c r="J903"/>
      <c r="K903"/>
      <c r="L903"/>
      <c r="M903"/>
      <c r="N903"/>
      <c r="O903"/>
      <c r="P903" s="30"/>
      <c r="Q903" s="30"/>
      <c r="R903" s="30"/>
      <c r="S903"/>
      <c r="T903"/>
      <c r="U903"/>
      <c r="V903"/>
      <c r="W903"/>
      <c r="X903"/>
    </row>
    <row r="904" spans="1:24" ht="12.75">
      <c r="A904" s="29"/>
      <c r="B904" s="29"/>
      <c r="C904" s="38"/>
      <c r="D904" s="38"/>
      <c r="E904" s="29"/>
      <c r="F904" s="30"/>
      <c r="G904" s="30"/>
      <c r="H904"/>
      <c r="I904"/>
      <c r="J904"/>
      <c r="K904"/>
      <c r="L904"/>
      <c r="M904"/>
      <c r="N904"/>
      <c r="O904"/>
      <c r="P904" s="30"/>
      <c r="Q904" s="30"/>
      <c r="R904" s="30"/>
      <c r="S904"/>
      <c r="T904"/>
      <c r="U904"/>
      <c r="V904"/>
      <c r="W904"/>
      <c r="X904"/>
    </row>
    <row r="905" spans="1:24" ht="12.75">
      <c r="A905" s="29"/>
      <c r="B905" s="29"/>
      <c r="C905" s="38"/>
      <c r="D905" s="38"/>
      <c r="E905" s="29"/>
      <c r="F905" s="30"/>
      <c r="G905" s="30"/>
      <c r="H905"/>
      <c r="I905"/>
      <c r="J905"/>
      <c r="K905"/>
      <c r="L905"/>
      <c r="M905"/>
      <c r="N905"/>
      <c r="O905"/>
      <c r="P905" s="30"/>
      <c r="Q905" s="30"/>
      <c r="R905" s="30"/>
      <c r="S905"/>
      <c r="T905"/>
      <c r="U905"/>
      <c r="V905"/>
      <c r="W905"/>
      <c r="X905"/>
    </row>
    <row r="906" spans="1:24" ht="12.75">
      <c r="A906" s="29"/>
      <c r="B906" s="29"/>
      <c r="C906" s="38"/>
      <c r="D906" s="38"/>
      <c r="E906" s="29"/>
      <c r="F906" s="30"/>
      <c r="G906" s="30"/>
      <c r="H906"/>
      <c r="I906"/>
      <c r="J906"/>
      <c r="K906"/>
      <c r="L906"/>
      <c r="M906"/>
      <c r="N906"/>
      <c r="O906"/>
      <c r="P906" s="30"/>
      <c r="Q906" s="30"/>
      <c r="R906" s="30"/>
      <c r="S906"/>
      <c r="T906"/>
      <c r="U906"/>
      <c r="V906"/>
      <c r="W906"/>
      <c r="X906"/>
    </row>
    <row r="907" spans="1:24" ht="12.75">
      <c r="A907" s="29"/>
      <c r="B907" s="29"/>
      <c r="C907" s="38"/>
      <c r="D907" s="38"/>
      <c r="E907" s="29"/>
      <c r="F907" s="30"/>
      <c r="G907" s="30"/>
      <c r="H907"/>
      <c r="I907"/>
      <c r="J907"/>
      <c r="K907"/>
      <c r="L907"/>
      <c r="M907"/>
      <c r="N907"/>
      <c r="O907"/>
      <c r="P907" s="30"/>
      <c r="Q907" s="30"/>
      <c r="R907" s="30"/>
      <c r="S907"/>
      <c r="T907"/>
      <c r="U907"/>
      <c r="V907"/>
      <c r="W907"/>
      <c r="X907"/>
    </row>
    <row r="908" spans="1:24" ht="12.75">
      <c r="A908" s="29"/>
      <c r="B908" s="29"/>
      <c r="C908" s="38"/>
      <c r="D908" s="38"/>
      <c r="E908" s="29"/>
      <c r="F908" s="30"/>
      <c r="G908" s="30"/>
      <c r="H908"/>
      <c r="I908"/>
      <c r="J908"/>
      <c r="K908"/>
      <c r="L908"/>
      <c r="M908"/>
      <c r="N908"/>
      <c r="O908"/>
      <c r="P908" s="30"/>
      <c r="Q908" s="30"/>
      <c r="R908" s="30"/>
      <c r="S908"/>
      <c r="T908"/>
      <c r="U908"/>
      <c r="V908"/>
      <c r="W908"/>
      <c r="X908"/>
    </row>
    <row r="909" spans="1:24" ht="12.75">
      <c r="A909" s="29"/>
      <c r="B909" s="29"/>
      <c r="C909" s="38"/>
      <c r="D909" s="38"/>
      <c r="E909" s="29"/>
      <c r="F909" s="30"/>
      <c r="G909" s="30"/>
      <c r="H909"/>
      <c r="I909"/>
      <c r="J909"/>
      <c r="K909"/>
      <c r="L909"/>
      <c r="M909"/>
      <c r="N909"/>
      <c r="O909"/>
      <c r="P909" s="30"/>
      <c r="Q909" s="30"/>
      <c r="R909" s="30"/>
      <c r="S909"/>
      <c r="T909"/>
      <c r="U909"/>
      <c r="V909"/>
      <c r="W909"/>
      <c r="X909"/>
    </row>
    <row r="910" spans="1:24" ht="12.75">
      <c r="A910" s="29"/>
      <c r="B910" s="29"/>
      <c r="C910" s="38"/>
      <c r="D910" s="38"/>
      <c r="E910" s="29"/>
      <c r="F910" s="30"/>
      <c r="G910" s="30"/>
      <c r="H910"/>
      <c r="I910"/>
      <c r="J910"/>
      <c r="K910"/>
      <c r="L910"/>
      <c r="M910"/>
      <c r="N910"/>
      <c r="O910"/>
      <c r="P910" s="30"/>
      <c r="Q910" s="30"/>
      <c r="R910" s="30"/>
      <c r="S910"/>
      <c r="T910"/>
      <c r="U910"/>
      <c r="V910"/>
      <c r="W910"/>
      <c r="X910"/>
    </row>
    <row r="911" spans="1:24" ht="12.75">
      <c r="A911" s="29"/>
      <c r="B911" s="29"/>
      <c r="C911" s="38"/>
      <c r="D911" s="38"/>
      <c r="E911" s="29"/>
      <c r="F911" s="30"/>
      <c r="G911" s="30"/>
      <c r="H911"/>
      <c r="I911"/>
      <c r="J911"/>
      <c r="K911"/>
      <c r="L911"/>
      <c r="M911"/>
      <c r="N911"/>
      <c r="O911"/>
      <c r="P911" s="30"/>
      <c r="Q911" s="30"/>
      <c r="R911" s="30"/>
      <c r="S911"/>
      <c r="T911"/>
      <c r="U911"/>
      <c r="V911"/>
      <c r="W911"/>
      <c r="X911"/>
    </row>
    <row r="912" spans="1:24" ht="12.75">
      <c r="A912" s="29"/>
      <c r="B912" s="29"/>
      <c r="C912" s="38"/>
      <c r="D912" s="38"/>
      <c r="E912" s="29"/>
      <c r="F912" s="30"/>
      <c r="G912" s="30"/>
      <c r="H912"/>
      <c r="I912"/>
      <c r="J912"/>
      <c r="K912"/>
      <c r="L912"/>
      <c r="M912"/>
      <c r="N912"/>
      <c r="O912"/>
      <c r="P912" s="30"/>
      <c r="Q912" s="30"/>
      <c r="R912" s="30"/>
      <c r="S912"/>
      <c r="T912"/>
      <c r="U912"/>
      <c r="V912"/>
      <c r="W912"/>
      <c r="X912"/>
    </row>
    <row r="913" spans="1:24" ht="12.75">
      <c r="A913" s="29"/>
      <c r="B913" s="29"/>
      <c r="C913" s="38"/>
      <c r="D913" s="38"/>
      <c r="E913" s="29"/>
      <c r="F913" s="30"/>
      <c r="G913" s="30"/>
      <c r="H913"/>
      <c r="I913"/>
      <c r="J913"/>
      <c r="K913"/>
      <c r="L913"/>
      <c r="M913"/>
      <c r="N913"/>
      <c r="O913"/>
      <c r="P913" s="30"/>
      <c r="Q913" s="30"/>
      <c r="R913" s="30"/>
      <c r="S913"/>
      <c r="T913"/>
      <c r="U913"/>
      <c r="V913"/>
      <c r="W913"/>
      <c r="X913"/>
    </row>
    <row r="914" spans="1:24" ht="12.75">
      <c r="A914" s="29"/>
      <c r="B914" s="29"/>
      <c r="C914" s="38"/>
      <c r="D914" s="38"/>
      <c r="E914" s="29"/>
      <c r="F914" s="30"/>
      <c r="G914" s="30"/>
      <c r="H914"/>
      <c r="I914"/>
      <c r="J914"/>
      <c r="K914"/>
      <c r="L914"/>
      <c r="M914"/>
      <c r="N914"/>
      <c r="O914"/>
      <c r="P914" s="30"/>
      <c r="Q914" s="30"/>
      <c r="R914" s="30"/>
      <c r="S914"/>
      <c r="T914"/>
      <c r="U914"/>
      <c r="V914"/>
      <c r="W914"/>
      <c r="X914"/>
    </row>
    <row r="915" spans="1:24" ht="12.75">
      <c r="A915" s="29"/>
      <c r="B915" s="29"/>
      <c r="C915" s="38"/>
      <c r="D915" s="38"/>
      <c r="E915" s="29"/>
      <c r="F915" s="30"/>
      <c r="G915" s="30"/>
      <c r="H915"/>
      <c r="I915"/>
      <c r="J915"/>
      <c r="K915"/>
      <c r="L915"/>
      <c r="M915"/>
      <c r="N915"/>
      <c r="O915"/>
      <c r="P915" s="30"/>
      <c r="Q915" s="30"/>
      <c r="R915" s="30"/>
      <c r="S915"/>
      <c r="T915"/>
      <c r="U915"/>
      <c r="V915"/>
      <c r="W915"/>
      <c r="X915"/>
    </row>
    <row r="916" spans="1:24" ht="12.75">
      <c r="A916" s="29"/>
      <c r="B916" s="29"/>
      <c r="C916" s="38"/>
      <c r="D916" s="38"/>
      <c r="E916" s="29"/>
      <c r="F916" s="30"/>
      <c r="G916" s="30"/>
      <c r="H916"/>
      <c r="I916"/>
      <c r="J916"/>
      <c r="K916"/>
      <c r="L916"/>
      <c r="M916"/>
      <c r="N916"/>
      <c r="O916"/>
      <c r="P916" s="30"/>
      <c r="Q916" s="30"/>
      <c r="R916" s="30"/>
      <c r="S916"/>
      <c r="T916"/>
      <c r="U916"/>
      <c r="V916"/>
      <c r="W916"/>
      <c r="X916"/>
    </row>
    <row r="917" spans="1:24" ht="12.75">
      <c r="A917" s="29"/>
      <c r="B917" s="29"/>
      <c r="C917" s="38"/>
      <c r="D917" s="38"/>
      <c r="E917" s="29"/>
      <c r="F917" s="30"/>
      <c r="G917" s="30"/>
      <c r="H917"/>
      <c r="I917"/>
      <c r="J917"/>
      <c r="K917"/>
      <c r="L917"/>
      <c r="M917"/>
      <c r="N917"/>
      <c r="O917"/>
      <c r="P917" s="30"/>
      <c r="Q917" s="30"/>
      <c r="R917" s="30"/>
      <c r="S917"/>
      <c r="T917"/>
      <c r="U917"/>
      <c r="V917"/>
      <c r="W917"/>
      <c r="X917"/>
    </row>
    <row r="918" spans="1:24" ht="12.75">
      <c r="A918" s="29"/>
      <c r="B918" s="29"/>
      <c r="C918" s="38"/>
      <c r="D918" s="38"/>
      <c r="E918" s="29"/>
      <c r="F918" s="30"/>
      <c r="G918" s="30"/>
      <c r="H918"/>
      <c r="I918"/>
      <c r="J918"/>
      <c r="K918"/>
      <c r="L918"/>
      <c r="M918"/>
      <c r="N918"/>
      <c r="O918"/>
      <c r="P918" s="30"/>
      <c r="Q918" s="30"/>
      <c r="R918" s="30"/>
      <c r="S918"/>
      <c r="T918"/>
      <c r="U918"/>
      <c r="V918"/>
      <c r="W918"/>
      <c r="X918"/>
    </row>
    <row r="919" spans="1:24" ht="12.75">
      <c r="A919" s="29"/>
      <c r="B919" s="29"/>
      <c r="C919" s="38"/>
      <c r="D919" s="38"/>
      <c r="E919" s="29"/>
      <c r="F919" s="30"/>
      <c r="G919" s="30"/>
      <c r="H919"/>
      <c r="I919"/>
      <c r="J919"/>
      <c r="K919"/>
      <c r="L919"/>
      <c r="M919"/>
      <c r="N919"/>
      <c r="O919"/>
      <c r="P919" s="30"/>
      <c r="Q919" s="30"/>
      <c r="R919" s="30"/>
      <c r="S919"/>
      <c r="T919"/>
      <c r="U919"/>
      <c r="V919"/>
      <c r="W919"/>
      <c r="X919"/>
    </row>
    <row r="920" spans="1:24" ht="12.75">
      <c r="A920" s="29"/>
      <c r="B920" s="29"/>
      <c r="C920" s="38"/>
      <c r="D920" s="38"/>
      <c r="E920" s="29"/>
      <c r="F920" s="30"/>
      <c r="G920" s="30"/>
      <c r="H920"/>
      <c r="I920"/>
      <c r="J920"/>
      <c r="K920"/>
      <c r="L920"/>
      <c r="M920"/>
      <c r="N920"/>
      <c r="O920"/>
      <c r="P920" s="30"/>
      <c r="Q920" s="30"/>
      <c r="R920" s="30"/>
      <c r="S920"/>
      <c r="T920"/>
      <c r="U920"/>
      <c r="V920"/>
      <c r="W920"/>
      <c r="X920"/>
    </row>
    <row r="921" spans="1:24" ht="12.75">
      <c r="A921" s="29"/>
      <c r="B921" s="29"/>
      <c r="C921" s="38"/>
      <c r="D921" s="38"/>
      <c r="E921" s="29"/>
      <c r="F921" s="30"/>
      <c r="G921" s="30"/>
      <c r="H921"/>
      <c r="I921"/>
      <c r="J921"/>
      <c r="K921"/>
      <c r="L921"/>
      <c r="M921"/>
      <c r="N921"/>
      <c r="O921"/>
      <c r="P921" s="30"/>
      <c r="Q921" s="30"/>
      <c r="R921" s="30"/>
      <c r="S921"/>
      <c r="T921"/>
      <c r="U921"/>
      <c r="V921"/>
      <c r="W921"/>
      <c r="X921"/>
    </row>
    <row r="922" spans="1:24" ht="12.75">
      <c r="A922" s="29"/>
      <c r="B922" s="29"/>
      <c r="C922" s="38"/>
      <c r="D922" s="38"/>
      <c r="E922" s="29"/>
      <c r="F922" s="30"/>
      <c r="G922" s="30"/>
      <c r="H922"/>
      <c r="I922"/>
      <c r="J922"/>
      <c r="K922"/>
      <c r="L922"/>
      <c r="M922"/>
      <c r="N922"/>
      <c r="O922"/>
      <c r="P922" s="30"/>
      <c r="Q922" s="30"/>
      <c r="R922" s="30"/>
      <c r="S922"/>
      <c r="T922"/>
      <c r="U922"/>
      <c r="V922"/>
      <c r="W922"/>
      <c r="X922"/>
    </row>
    <row r="923" spans="1:24" ht="12.75">
      <c r="A923" s="29"/>
      <c r="B923" s="29"/>
      <c r="C923" s="38"/>
      <c r="D923" s="38"/>
      <c r="E923" s="29"/>
      <c r="F923" s="30"/>
      <c r="G923" s="30"/>
      <c r="H923"/>
      <c r="I923"/>
      <c r="J923"/>
      <c r="K923"/>
      <c r="L923"/>
      <c r="M923"/>
      <c r="N923"/>
      <c r="O923"/>
      <c r="P923" s="30"/>
      <c r="Q923" s="30"/>
      <c r="R923" s="30"/>
      <c r="S923"/>
      <c r="T923"/>
      <c r="U923"/>
      <c r="V923"/>
      <c r="W923"/>
      <c r="X923"/>
    </row>
    <row r="924" spans="1:24" ht="12.75">
      <c r="A924" s="29"/>
      <c r="B924" s="29"/>
      <c r="C924" s="38"/>
      <c r="D924" s="38"/>
      <c r="E924" s="29"/>
      <c r="F924" s="30"/>
      <c r="G924" s="30"/>
      <c r="H924"/>
      <c r="I924"/>
      <c r="J924"/>
      <c r="K924"/>
      <c r="L924"/>
      <c r="M924"/>
      <c r="N924"/>
      <c r="O924"/>
      <c r="P924" s="30"/>
      <c r="Q924" s="30"/>
      <c r="R924" s="30"/>
      <c r="S924"/>
      <c r="T924"/>
      <c r="U924"/>
      <c r="V924"/>
      <c r="W924"/>
      <c r="X924"/>
    </row>
    <row r="925" spans="1:24" ht="12.75">
      <c r="A925" s="29"/>
      <c r="B925" s="29"/>
      <c r="C925" s="38"/>
      <c r="D925" s="38"/>
      <c r="E925" s="29"/>
      <c r="F925" s="30"/>
      <c r="G925" s="30"/>
      <c r="H925"/>
      <c r="I925"/>
      <c r="J925"/>
      <c r="K925"/>
      <c r="L925"/>
      <c r="M925"/>
      <c r="N925"/>
      <c r="O925"/>
      <c r="P925" s="30"/>
      <c r="Q925" s="30"/>
      <c r="R925" s="30"/>
      <c r="S925"/>
      <c r="T925"/>
      <c r="U925"/>
      <c r="V925"/>
      <c r="W925"/>
      <c r="X925"/>
    </row>
    <row r="926" spans="1:24" ht="12.75">
      <c r="A926" s="29"/>
      <c r="B926" s="29"/>
      <c r="C926" s="38"/>
      <c r="D926" s="38"/>
      <c r="E926" s="29"/>
      <c r="F926" s="30"/>
      <c r="G926" s="30"/>
      <c r="H926"/>
      <c r="I926"/>
      <c r="J926"/>
      <c r="K926"/>
      <c r="L926"/>
      <c r="M926"/>
      <c r="N926"/>
      <c r="O926"/>
      <c r="P926" s="30"/>
      <c r="Q926" s="30"/>
      <c r="R926" s="30"/>
      <c r="S926"/>
      <c r="T926"/>
      <c r="U926"/>
      <c r="V926"/>
      <c r="W926"/>
      <c r="X926"/>
    </row>
    <row r="927" spans="1:24" ht="12.75">
      <c r="A927" s="29"/>
      <c r="B927" s="29"/>
      <c r="C927" s="38"/>
      <c r="D927" s="38"/>
      <c r="E927" s="29"/>
      <c r="F927" s="30"/>
      <c r="G927" s="30"/>
      <c r="H927"/>
      <c r="I927"/>
      <c r="J927"/>
      <c r="K927"/>
      <c r="L927"/>
      <c r="M927"/>
      <c r="N927"/>
      <c r="O927"/>
      <c r="P927" s="30"/>
      <c r="Q927" s="30"/>
      <c r="R927" s="30"/>
      <c r="S927"/>
      <c r="T927"/>
      <c r="U927"/>
      <c r="V927"/>
      <c r="W927"/>
      <c r="X927"/>
    </row>
    <row r="928" spans="1:24" ht="12.75">
      <c r="A928" s="29"/>
      <c r="B928" s="29"/>
      <c r="C928" s="38"/>
      <c r="D928" s="38"/>
      <c r="E928" s="29"/>
      <c r="F928" s="30"/>
      <c r="G928" s="30"/>
      <c r="H928"/>
      <c r="I928"/>
      <c r="J928"/>
      <c r="K928"/>
      <c r="L928"/>
      <c r="M928"/>
      <c r="N928"/>
      <c r="O928"/>
      <c r="P928" s="30"/>
      <c r="Q928" s="30"/>
      <c r="R928" s="30"/>
      <c r="S928"/>
      <c r="T928"/>
      <c r="U928"/>
      <c r="V928"/>
      <c r="W928"/>
      <c r="X928"/>
    </row>
    <row r="929" spans="1:24" ht="12.75">
      <c r="A929" s="29"/>
      <c r="B929" s="29"/>
      <c r="C929" s="38"/>
      <c r="D929" s="38"/>
      <c r="E929" s="29"/>
      <c r="F929" s="30"/>
      <c r="G929" s="30"/>
      <c r="H929"/>
      <c r="I929"/>
      <c r="J929"/>
      <c r="K929"/>
      <c r="L929"/>
      <c r="M929"/>
      <c r="N929"/>
      <c r="O929"/>
      <c r="P929" s="30"/>
      <c r="Q929" s="30"/>
      <c r="R929" s="30"/>
      <c r="S929"/>
      <c r="T929"/>
      <c r="U929"/>
      <c r="V929"/>
      <c r="W929"/>
      <c r="X929"/>
    </row>
    <row r="930" spans="1:24" ht="12.75">
      <c r="A930" s="29"/>
      <c r="B930" s="29"/>
      <c r="C930" s="38"/>
      <c r="D930" s="38"/>
      <c r="E930" s="29"/>
      <c r="F930" s="30"/>
      <c r="G930" s="30"/>
      <c r="H930"/>
      <c r="I930"/>
      <c r="J930"/>
      <c r="K930"/>
      <c r="L930"/>
      <c r="M930"/>
      <c r="N930"/>
      <c r="O930"/>
      <c r="P930" s="30"/>
      <c r="Q930" s="30"/>
      <c r="R930" s="30"/>
      <c r="S930"/>
      <c r="T930"/>
      <c r="U930"/>
      <c r="V930"/>
      <c r="W930"/>
      <c r="X930"/>
    </row>
    <row r="931" spans="1:24" ht="12.75">
      <c r="A931" s="29"/>
      <c r="B931" s="29"/>
      <c r="C931" s="38"/>
      <c r="D931" s="38"/>
      <c r="E931" s="29"/>
      <c r="F931" s="30"/>
      <c r="G931" s="30"/>
      <c r="H931"/>
      <c r="I931"/>
      <c r="J931"/>
      <c r="K931"/>
      <c r="L931"/>
      <c r="M931"/>
      <c r="N931"/>
      <c r="O931"/>
      <c r="P931" s="30"/>
      <c r="Q931" s="30"/>
      <c r="R931" s="30"/>
      <c r="S931"/>
      <c r="T931"/>
      <c r="U931"/>
      <c r="V931"/>
      <c r="W931"/>
      <c r="X931"/>
    </row>
    <row r="932" spans="1:24" ht="12.75">
      <c r="A932" s="29"/>
      <c r="B932" s="29"/>
      <c r="C932" s="38"/>
      <c r="D932" s="38"/>
      <c r="E932" s="29"/>
      <c r="F932" s="30"/>
      <c r="G932" s="30"/>
      <c r="H932"/>
      <c r="I932"/>
      <c r="J932"/>
      <c r="K932"/>
      <c r="L932"/>
      <c r="M932"/>
      <c r="N932"/>
      <c r="O932"/>
      <c r="P932" s="30"/>
      <c r="Q932" s="30"/>
      <c r="R932" s="30"/>
      <c r="S932"/>
      <c r="T932"/>
      <c r="U932"/>
      <c r="V932"/>
      <c r="W932"/>
      <c r="X932"/>
    </row>
    <row r="933" spans="1:24" ht="12.75">
      <c r="A933" s="29"/>
      <c r="B933" s="29"/>
      <c r="C933" s="38"/>
      <c r="D933" s="38"/>
      <c r="E933" s="29"/>
      <c r="F933" s="30"/>
      <c r="G933" s="30"/>
      <c r="H933"/>
      <c r="I933"/>
      <c r="J933"/>
      <c r="K933"/>
      <c r="L933"/>
      <c r="M933"/>
      <c r="N933"/>
      <c r="O933"/>
      <c r="P933" s="30"/>
      <c r="Q933" s="30"/>
      <c r="R933" s="30"/>
      <c r="S933"/>
      <c r="T933"/>
      <c r="U933"/>
      <c r="V933"/>
      <c r="W933"/>
      <c r="X933"/>
    </row>
    <row r="934" spans="1:24" ht="12.75">
      <c r="A934" s="29"/>
      <c r="B934" s="29"/>
      <c r="C934" s="38"/>
      <c r="D934" s="38"/>
      <c r="E934" s="29"/>
      <c r="F934" s="30"/>
      <c r="G934" s="30"/>
      <c r="H934"/>
      <c r="I934"/>
      <c r="J934"/>
      <c r="K934"/>
      <c r="L934"/>
      <c r="M934"/>
      <c r="N934"/>
      <c r="O934"/>
      <c r="P934" s="30"/>
      <c r="Q934" s="30"/>
      <c r="R934" s="30"/>
      <c r="S934"/>
      <c r="T934"/>
      <c r="U934"/>
      <c r="V934"/>
      <c r="W934"/>
      <c r="X934"/>
    </row>
    <row r="935" spans="1:24" ht="12.75">
      <c r="A935" s="29"/>
      <c r="B935" s="29"/>
      <c r="C935" s="38"/>
      <c r="D935" s="38"/>
      <c r="E935" s="29"/>
      <c r="F935" s="30"/>
      <c r="G935" s="30"/>
      <c r="H935"/>
      <c r="I935"/>
      <c r="J935"/>
      <c r="K935"/>
      <c r="L935"/>
      <c r="M935"/>
      <c r="N935"/>
      <c r="O935"/>
      <c r="P935" s="30"/>
      <c r="Q935" s="30"/>
      <c r="R935" s="30"/>
      <c r="S935"/>
      <c r="T935"/>
      <c r="U935"/>
      <c r="V935"/>
      <c r="W935"/>
      <c r="X935"/>
    </row>
    <row r="936" spans="1:24" ht="12.75">
      <c r="A936" s="29"/>
      <c r="B936" s="29"/>
      <c r="C936" s="38"/>
      <c r="D936" s="38"/>
      <c r="E936" s="29"/>
      <c r="F936" s="30"/>
      <c r="G936" s="30"/>
      <c r="H936"/>
      <c r="I936"/>
      <c r="J936"/>
      <c r="K936"/>
      <c r="L936"/>
      <c r="M936"/>
      <c r="N936"/>
      <c r="O936"/>
      <c r="P936" s="30"/>
      <c r="Q936" s="30"/>
      <c r="R936" s="30"/>
      <c r="S936"/>
      <c r="T936"/>
      <c r="U936"/>
      <c r="V936"/>
      <c r="W936"/>
      <c r="X936"/>
    </row>
    <row r="937" spans="1:24" ht="12.75">
      <c r="A937" s="29"/>
      <c r="B937" s="29"/>
      <c r="C937" s="38"/>
      <c r="D937" s="38"/>
      <c r="E937" s="29"/>
      <c r="F937" s="30"/>
      <c r="G937" s="30"/>
      <c r="H937"/>
      <c r="I937"/>
      <c r="J937"/>
      <c r="K937"/>
      <c r="L937"/>
      <c r="M937"/>
      <c r="N937"/>
      <c r="O937"/>
      <c r="P937" s="30"/>
      <c r="Q937" s="30"/>
      <c r="R937" s="30"/>
      <c r="S937"/>
      <c r="T937"/>
      <c r="U937"/>
      <c r="V937"/>
      <c r="W937"/>
      <c r="X937"/>
    </row>
    <row r="938" spans="1:24" ht="12.75">
      <c r="A938" s="29"/>
      <c r="B938" s="29"/>
      <c r="C938" s="38"/>
      <c r="D938" s="38"/>
      <c r="E938" s="29"/>
      <c r="F938" s="30"/>
      <c r="G938" s="30"/>
      <c r="H938"/>
      <c r="I938"/>
      <c r="J938"/>
      <c r="K938"/>
      <c r="L938"/>
      <c r="M938"/>
      <c r="N938"/>
      <c r="O938"/>
      <c r="P938" s="30"/>
      <c r="Q938" s="30"/>
      <c r="R938" s="30"/>
      <c r="S938"/>
      <c r="T938"/>
      <c r="U938"/>
      <c r="V938"/>
      <c r="W938"/>
      <c r="X938"/>
    </row>
    <row r="939" spans="1:24" ht="12.75">
      <c r="A939" s="29"/>
      <c r="B939" s="29"/>
      <c r="C939" s="38"/>
      <c r="D939" s="38"/>
      <c r="E939" s="29"/>
      <c r="F939" s="30"/>
      <c r="G939" s="30"/>
      <c r="H939"/>
      <c r="I939"/>
      <c r="J939"/>
      <c r="K939"/>
      <c r="L939"/>
      <c r="M939"/>
      <c r="N939"/>
      <c r="O939"/>
      <c r="P939" s="30"/>
      <c r="Q939" s="30"/>
      <c r="R939" s="30"/>
      <c r="S939"/>
      <c r="T939"/>
      <c r="U939"/>
      <c r="V939"/>
      <c r="W939"/>
      <c r="X939"/>
    </row>
    <row r="940" spans="1:24" ht="12.75">
      <c r="A940" s="29"/>
      <c r="B940" s="29"/>
      <c r="C940" s="38"/>
      <c r="D940" s="38"/>
      <c r="E940" s="29"/>
      <c r="F940" s="30"/>
      <c r="G940" s="30"/>
      <c r="H940"/>
      <c r="I940"/>
      <c r="J940"/>
      <c r="K940"/>
      <c r="L940"/>
      <c r="M940"/>
      <c r="N940"/>
      <c r="O940"/>
      <c r="P940" s="30"/>
      <c r="Q940" s="30"/>
      <c r="R940" s="30"/>
      <c r="S940"/>
      <c r="T940"/>
      <c r="U940"/>
      <c r="V940"/>
      <c r="W940"/>
      <c r="X940"/>
    </row>
    <row r="941" spans="1:24" ht="12.75">
      <c r="A941" s="29"/>
      <c r="B941" s="29"/>
      <c r="C941" s="38"/>
      <c r="D941" s="38"/>
      <c r="E941" s="29"/>
      <c r="F941" s="30"/>
      <c r="G941" s="30"/>
      <c r="H941"/>
      <c r="I941"/>
      <c r="J941"/>
      <c r="K941"/>
      <c r="L941"/>
      <c r="M941"/>
      <c r="N941"/>
      <c r="O941"/>
      <c r="P941" s="30"/>
      <c r="Q941" s="30"/>
      <c r="R941" s="30"/>
      <c r="S941"/>
      <c r="T941"/>
      <c r="U941"/>
      <c r="V941"/>
      <c r="W941"/>
      <c r="X941"/>
    </row>
    <row r="942" spans="1:24" ht="12.75">
      <c r="A942" s="29"/>
      <c r="B942" s="29"/>
      <c r="C942" s="38"/>
      <c r="D942" s="38"/>
      <c r="E942" s="29"/>
      <c r="F942" s="30"/>
      <c r="G942" s="30"/>
      <c r="H942"/>
      <c r="I942"/>
      <c r="J942"/>
      <c r="K942"/>
      <c r="L942"/>
      <c r="M942"/>
      <c r="N942"/>
      <c r="O942"/>
      <c r="P942" s="30"/>
      <c r="Q942" s="30"/>
      <c r="R942" s="30"/>
      <c r="S942"/>
      <c r="T942"/>
      <c r="U942"/>
      <c r="V942"/>
      <c r="W942"/>
      <c r="X942"/>
    </row>
    <row r="943" spans="1:24" ht="12.75">
      <c r="A943" s="29"/>
      <c r="B943" s="29"/>
      <c r="C943" s="38"/>
      <c r="D943" s="38"/>
      <c r="E943" s="29"/>
      <c r="F943" s="30"/>
      <c r="G943" s="30"/>
      <c r="H943"/>
      <c r="I943"/>
      <c r="J943"/>
      <c r="K943"/>
      <c r="L943"/>
      <c r="M943"/>
      <c r="N943"/>
      <c r="O943"/>
      <c r="P943" s="30"/>
      <c r="Q943" s="30"/>
      <c r="R943" s="30"/>
      <c r="S943"/>
      <c r="T943"/>
      <c r="U943"/>
      <c r="V943"/>
      <c r="W943"/>
      <c r="X943"/>
    </row>
    <row r="944" spans="1:24" ht="12.75">
      <c r="A944" s="29"/>
      <c r="B944" s="29"/>
      <c r="C944" s="38"/>
      <c r="D944" s="38"/>
      <c r="E944" s="29"/>
      <c r="F944" s="30"/>
      <c r="G944" s="30"/>
      <c r="H944"/>
      <c r="I944"/>
      <c r="J944"/>
      <c r="K944"/>
      <c r="L944"/>
      <c r="M944"/>
      <c r="N944"/>
      <c r="O944"/>
      <c r="P944" s="30"/>
      <c r="Q944" s="30"/>
      <c r="R944" s="30"/>
      <c r="S944"/>
      <c r="T944"/>
      <c r="U944"/>
      <c r="V944"/>
      <c r="W944"/>
      <c r="X944"/>
    </row>
    <row r="945" spans="1:24" ht="12.75">
      <c r="A945" s="29"/>
      <c r="B945" s="29"/>
      <c r="C945" s="38"/>
      <c r="D945" s="38"/>
      <c r="E945" s="29"/>
      <c r="F945" s="30"/>
      <c r="G945" s="30"/>
      <c r="H945"/>
      <c r="I945"/>
      <c r="J945"/>
      <c r="K945"/>
      <c r="L945"/>
      <c r="M945"/>
      <c r="N945"/>
      <c r="O945"/>
      <c r="P945" s="30"/>
      <c r="Q945" s="30"/>
      <c r="R945" s="30"/>
      <c r="S945"/>
      <c r="T945"/>
      <c r="U945"/>
      <c r="V945"/>
      <c r="W945"/>
      <c r="X945"/>
    </row>
    <row r="946" spans="1:24" ht="12.75">
      <c r="A946" s="29"/>
      <c r="B946" s="29"/>
      <c r="C946" s="38"/>
      <c r="D946" s="38"/>
      <c r="E946" s="29"/>
      <c r="F946" s="30"/>
      <c r="G946" s="30"/>
      <c r="H946"/>
      <c r="I946"/>
      <c r="J946"/>
      <c r="K946"/>
      <c r="L946"/>
      <c r="M946"/>
      <c r="N946"/>
      <c r="O946"/>
      <c r="P946" s="30"/>
      <c r="Q946" s="30"/>
      <c r="R946" s="30"/>
      <c r="S946"/>
      <c r="T946"/>
      <c r="U946"/>
      <c r="V946"/>
      <c r="W946"/>
      <c r="X946"/>
    </row>
    <row r="947" spans="1:24" ht="12.75">
      <c r="A947" s="29"/>
      <c r="B947" s="29"/>
      <c r="C947" s="38"/>
      <c r="D947" s="38"/>
      <c r="E947" s="29"/>
      <c r="F947" s="30"/>
      <c r="G947" s="30"/>
      <c r="H947"/>
      <c r="I947"/>
      <c r="J947"/>
      <c r="K947"/>
      <c r="L947"/>
      <c r="M947"/>
      <c r="N947"/>
      <c r="O947"/>
      <c r="P947" s="30"/>
      <c r="Q947" s="30"/>
      <c r="R947" s="30"/>
      <c r="S947"/>
      <c r="T947"/>
      <c r="U947"/>
      <c r="V947"/>
      <c r="W947"/>
      <c r="X947"/>
    </row>
    <row r="948" spans="1:24" ht="12.75">
      <c r="A948" s="29"/>
      <c r="B948" s="29"/>
      <c r="C948" s="38"/>
      <c r="D948" s="38"/>
      <c r="E948" s="29"/>
      <c r="F948" s="30"/>
      <c r="G948" s="30"/>
      <c r="H948"/>
      <c r="I948"/>
      <c r="J948"/>
      <c r="K948"/>
      <c r="L948"/>
      <c r="M948"/>
      <c r="N948"/>
      <c r="O948"/>
      <c r="P948" s="30"/>
      <c r="Q948" s="30"/>
      <c r="R948" s="30"/>
      <c r="S948"/>
      <c r="T948"/>
      <c r="U948"/>
      <c r="V948"/>
      <c r="W948"/>
      <c r="X948"/>
    </row>
    <row r="949" spans="1:24" ht="12.75">
      <c r="A949" s="29"/>
      <c r="B949" s="29"/>
      <c r="C949" s="38"/>
      <c r="D949" s="38"/>
      <c r="E949" s="29"/>
      <c r="F949" s="30"/>
      <c r="G949" s="30"/>
      <c r="H949"/>
      <c r="I949"/>
      <c r="J949"/>
      <c r="K949"/>
      <c r="L949"/>
      <c r="M949"/>
      <c r="N949"/>
      <c r="O949"/>
      <c r="P949" s="30"/>
      <c r="Q949" s="30"/>
      <c r="R949" s="30"/>
      <c r="S949"/>
      <c r="T949"/>
      <c r="U949"/>
      <c r="V949"/>
      <c r="W949"/>
      <c r="X949"/>
    </row>
    <row r="950" spans="1:24" ht="12.75">
      <c r="A950" s="29"/>
      <c r="B950" s="29"/>
      <c r="C950" s="38"/>
      <c r="D950" s="38"/>
      <c r="E950" s="29"/>
      <c r="F950" s="30"/>
      <c r="G950" s="30"/>
      <c r="H950"/>
      <c r="I950"/>
      <c r="J950"/>
      <c r="K950"/>
      <c r="L950"/>
      <c r="M950"/>
      <c r="N950"/>
      <c r="O950"/>
      <c r="P950" s="30"/>
      <c r="Q950" s="30"/>
      <c r="R950" s="30"/>
      <c r="S950"/>
      <c r="T950"/>
      <c r="U950"/>
      <c r="V950"/>
      <c r="W950"/>
      <c r="X950"/>
    </row>
    <row r="951" spans="1:24" ht="12.75">
      <c r="A951" s="29"/>
      <c r="B951" s="29"/>
      <c r="C951" s="38"/>
      <c r="D951" s="38"/>
      <c r="E951" s="29"/>
      <c r="F951" s="30"/>
      <c r="G951" s="30"/>
      <c r="H951"/>
      <c r="I951"/>
      <c r="J951"/>
      <c r="K951"/>
      <c r="L951"/>
      <c r="M951"/>
      <c r="N951"/>
      <c r="O951"/>
      <c r="P951" s="30"/>
      <c r="Q951" s="30"/>
      <c r="R951" s="30"/>
      <c r="S951"/>
      <c r="T951"/>
      <c r="U951"/>
      <c r="V951"/>
      <c r="W951"/>
      <c r="X951"/>
    </row>
    <row r="952" spans="1:24" ht="12.75">
      <c r="A952" s="29"/>
      <c r="B952" s="29"/>
      <c r="C952" s="38"/>
      <c r="D952" s="38"/>
      <c r="E952" s="29"/>
      <c r="F952" s="30"/>
      <c r="G952" s="30"/>
      <c r="H952"/>
      <c r="I952"/>
      <c r="J952"/>
      <c r="K952"/>
      <c r="L952"/>
      <c r="M952"/>
      <c r="N952"/>
      <c r="O952"/>
      <c r="P952" s="30"/>
      <c r="Q952" s="30"/>
      <c r="R952" s="30"/>
      <c r="S952"/>
      <c r="T952"/>
      <c r="U952"/>
      <c r="V952"/>
      <c r="W952"/>
      <c r="X952"/>
    </row>
    <row r="953" spans="1:24" ht="12.75">
      <c r="A953" s="29"/>
      <c r="B953" s="29"/>
      <c r="C953" s="38"/>
      <c r="D953" s="38"/>
      <c r="E953" s="29"/>
      <c r="F953" s="30"/>
      <c r="G953" s="30"/>
      <c r="H953"/>
      <c r="I953"/>
      <c r="J953"/>
      <c r="K953"/>
      <c r="L953"/>
      <c r="M953"/>
      <c r="N953"/>
      <c r="O953"/>
      <c r="P953" s="30"/>
      <c r="Q953" s="30"/>
      <c r="R953" s="30"/>
      <c r="S953"/>
      <c r="T953"/>
      <c r="U953"/>
      <c r="V953"/>
      <c r="W953"/>
      <c r="X953"/>
    </row>
    <row r="954" spans="1:24" ht="12.75">
      <c r="A954" s="29"/>
      <c r="B954" s="29"/>
      <c r="C954" s="38"/>
      <c r="D954" s="38"/>
      <c r="E954" s="29"/>
      <c r="F954" s="30"/>
      <c r="G954" s="30"/>
      <c r="H954"/>
      <c r="I954"/>
      <c r="J954"/>
      <c r="K954"/>
      <c r="L954"/>
      <c r="M954"/>
      <c r="N954"/>
      <c r="O954"/>
      <c r="P954" s="30"/>
      <c r="Q954" s="30"/>
      <c r="R954" s="30"/>
      <c r="S954"/>
      <c r="T954"/>
      <c r="U954"/>
      <c r="V954"/>
      <c r="W954"/>
      <c r="X954"/>
    </row>
    <row r="955" spans="1:24" ht="12.75">
      <c r="A955" s="29"/>
      <c r="B955" s="29"/>
      <c r="C955" s="38"/>
      <c r="D955" s="38"/>
      <c r="E955" s="29"/>
      <c r="F955" s="30"/>
      <c r="G955" s="30"/>
      <c r="H955"/>
      <c r="I955"/>
      <c r="J955"/>
      <c r="K955"/>
      <c r="L955"/>
      <c r="M955"/>
      <c r="N955"/>
      <c r="O955"/>
      <c r="P955" s="30"/>
      <c r="Q955" s="30"/>
      <c r="R955" s="30"/>
      <c r="S955"/>
      <c r="T955"/>
      <c r="U955"/>
      <c r="V955"/>
      <c r="W955"/>
      <c r="X955"/>
    </row>
    <row r="956" spans="1:24" ht="12.75">
      <c r="A956" s="29"/>
      <c r="B956" s="29"/>
      <c r="C956" s="38"/>
      <c r="D956" s="38"/>
      <c r="E956" s="29"/>
      <c r="F956" s="30"/>
      <c r="G956" s="30"/>
      <c r="H956"/>
      <c r="I956"/>
      <c r="J956"/>
      <c r="K956"/>
      <c r="L956"/>
      <c r="M956"/>
      <c r="N956"/>
      <c r="O956"/>
      <c r="P956" s="30"/>
      <c r="Q956" s="30"/>
      <c r="R956" s="30"/>
      <c r="S956"/>
      <c r="T956"/>
      <c r="U956"/>
      <c r="V956"/>
      <c r="W956"/>
      <c r="X956"/>
    </row>
    <row r="957" spans="1:24" ht="12.75">
      <c r="A957" s="29"/>
      <c r="B957" s="29"/>
      <c r="C957" s="38"/>
      <c r="D957" s="38"/>
      <c r="E957" s="29"/>
      <c r="F957" s="30"/>
      <c r="G957" s="30"/>
      <c r="H957"/>
      <c r="I957"/>
      <c r="J957"/>
      <c r="K957"/>
      <c r="L957"/>
      <c r="M957"/>
      <c r="N957"/>
      <c r="O957"/>
      <c r="P957" s="30"/>
      <c r="Q957" s="30"/>
      <c r="R957" s="30"/>
      <c r="S957"/>
      <c r="T957"/>
      <c r="U957"/>
      <c r="V957"/>
      <c r="W957"/>
      <c r="X957"/>
    </row>
    <row r="958" spans="1:24" ht="12.75">
      <c r="A958" s="29"/>
      <c r="B958" s="29"/>
      <c r="C958" s="38"/>
      <c r="D958" s="38"/>
      <c r="E958" s="29"/>
      <c r="F958" s="30"/>
      <c r="G958" s="30"/>
      <c r="H958"/>
      <c r="I958"/>
      <c r="J958"/>
      <c r="K958"/>
      <c r="L958"/>
      <c r="M958"/>
      <c r="N958"/>
      <c r="O958"/>
      <c r="P958" s="30"/>
      <c r="Q958" s="30"/>
      <c r="R958" s="30"/>
      <c r="S958"/>
      <c r="T958"/>
      <c r="U958"/>
      <c r="V958"/>
      <c r="W958"/>
      <c r="X958"/>
    </row>
    <row r="959" spans="1:24" ht="12.75">
      <c r="A959" s="29"/>
      <c r="B959" s="29"/>
      <c r="C959" s="38"/>
      <c r="D959" s="38"/>
      <c r="E959" s="29"/>
      <c r="F959" s="30"/>
      <c r="G959" s="30"/>
      <c r="H959"/>
      <c r="I959"/>
      <c r="J959"/>
      <c r="K959"/>
      <c r="L959"/>
      <c r="M959"/>
      <c r="N959"/>
      <c r="O959"/>
      <c r="P959" s="30"/>
      <c r="Q959" s="30"/>
      <c r="R959" s="30"/>
      <c r="S959"/>
      <c r="T959"/>
      <c r="U959"/>
      <c r="V959"/>
      <c r="W959"/>
      <c r="X959"/>
    </row>
    <row r="960" spans="1:24" ht="12.75">
      <c r="A960" s="29"/>
      <c r="B960" s="29"/>
      <c r="C960" s="38"/>
      <c r="D960" s="38"/>
      <c r="E960" s="29"/>
      <c r="F960" s="30"/>
      <c r="G960" s="30"/>
      <c r="H960"/>
      <c r="I960"/>
      <c r="J960"/>
      <c r="K960"/>
      <c r="L960"/>
      <c r="M960"/>
      <c r="N960"/>
      <c r="O960"/>
      <c r="P960" s="30"/>
      <c r="Q960" s="30"/>
      <c r="R960" s="30"/>
      <c r="S960"/>
      <c r="T960"/>
      <c r="U960"/>
      <c r="V960"/>
      <c r="W960"/>
      <c r="X960"/>
    </row>
    <row r="961" spans="1:24" ht="12.75">
      <c r="A961" s="29"/>
      <c r="B961" s="29"/>
      <c r="C961" s="38"/>
      <c r="D961" s="38"/>
      <c r="E961" s="29"/>
      <c r="F961" s="30"/>
      <c r="G961" s="30"/>
      <c r="H961"/>
      <c r="I961"/>
      <c r="J961"/>
      <c r="K961"/>
      <c r="L961"/>
      <c r="M961"/>
      <c r="N961"/>
      <c r="O961"/>
      <c r="P961" s="30"/>
      <c r="Q961" s="30"/>
      <c r="R961" s="30"/>
      <c r="S961"/>
      <c r="T961"/>
      <c r="U961"/>
      <c r="V961"/>
      <c r="W961"/>
      <c r="X961"/>
    </row>
    <row r="962" spans="1:24" ht="12.75">
      <c r="A962" s="29"/>
      <c r="B962" s="29"/>
      <c r="C962" s="38"/>
      <c r="D962" s="38"/>
      <c r="E962" s="29"/>
      <c r="F962" s="30"/>
      <c r="G962" s="30"/>
      <c r="H962"/>
      <c r="I962"/>
      <c r="J962"/>
      <c r="K962"/>
      <c r="L962"/>
      <c r="M962"/>
      <c r="N962"/>
      <c r="O962"/>
      <c r="P962" s="30"/>
      <c r="Q962" s="30"/>
      <c r="R962" s="30"/>
      <c r="S962"/>
      <c r="T962"/>
      <c r="U962"/>
      <c r="V962"/>
      <c r="W962"/>
      <c r="X962"/>
    </row>
    <row r="963" spans="1:24" ht="12.75">
      <c r="A963" s="29"/>
      <c r="B963" s="29"/>
      <c r="C963" s="38"/>
      <c r="D963" s="38"/>
      <c r="E963" s="29"/>
      <c r="F963" s="30"/>
      <c r="G963" s="30"/>
      <c r="H963"/>
      <c r="I963"/>
      <c r="J963"/>
      <c r="K963"/>
      <c r="L963"/>
      <c r="M963"/>
      <c r="N963"/>
      <c r="O963"/>
      <c r="P963" s="30"/>
      <c r="Q963" s="30"/>
      <c r="R963" s="30"/>
      <c r="S963"/>
      <c r="T963"/>
      <c r="U963"/>
      <c r="V963"/>
      <c r="W963"/>
      <c r="X963"/>
    </row>
    <row r="964" spans="1:24" ht="12.75">
      <c r="A964" s="29"/>
      <c r="B964" s="29"/>
      <c r="C964" s="38"/>
      <c r="D964" s="38"/>
      <c r="E964" s="29"/>
      <c r="F964" s="30"/>
      <c r="G964" s="30"/>
      <c r="H964"/>
      <c r="I964"/>
      <c r="J964"/>
      <c r="K964"/>
      <c r="L964"/>
      <c r="M964"/>
      <c r="N964"/>
      <c r="O964"/>
      <c r="P964" s="30"/>
      <c r="Q964" s="30"/>
      <c r="R964" s="30"/>
      <c r="S964"/>
      <c r="T964"/>
      <c r="U964"/>
      <c r="V964"/>
      <c r="W964"/>
      <c r="X964"/>
    </row>
    <row r="965" spans="1:24" ht="12.75">
      <c r="A965" s="29"/>
      <c r="B965" s="29"/>
      <c r="C965" s="38"/>
      <c r="D965" s="38"/>
      <c r="E965" s="29"/>
      <c r="F965" s="30"/>
      <c r="G965" s="30"/>
      <c r="H965"/>
      <c r="I965"/>
      <c r="J965"/>
      <c r="K965"/>
      <c r="L965"/>
      <c r="M965"/>
      <c r="N965"/>
      <c r="O965"/>
      <c r="P965" s="30"/>
      <c r="Q965" s="30"/>
      <c r="R965" s="30"/>
      <c r="S965"/>
      <c r="T965"/>
      <c r="U965"/>
      <c r="V965"/>
      <c r="W965"/>
      <c r="X965"/>
    </row>
    <row r="966" spans="1:24" ht="12.75">
      <c r="A966" s="29"/>
      <c r="B966" s="29"/>
      <c r="C966" s="38"/>
      <c r="D966" s="38"/>
      <c r="E966" s="29"/>
      <c r="F966" s="30"/>
      <c r="G966" s="30"/>
      <c r="H966"/>
      <c r="I966"/>
      <c r="J966"/>
      <c r="K966"/>
      <c r="L966"/>
      <c r="M966"/>
      <c r="N966"/>
      <c r="O966"/>
      <c r="P966" s="30"/>
      <c r="Q966" s="30"/>
      <c r="R966" s="30"/>
      <c r="S966"/>
      <c r="T966"/>
      <c r="U966"/>
      <c r="V966"/>
      <c r="W966"/>
      <c r="X966"/>
    </row>
    <row r="967" spans="1:24" ht="12.75">
      <c r="A967" s="29"/>
      <c r="B967" s="29"/>
      <c r="C967" s="38"/>
      <c r="D967" s="38"/>
      <c r="E967" s="29"/>
      <c r="F967" s="30"/>
      <c r="G967" s="30"/>
      <c r="H967"/>
      <c r="I967"/>
      <c r="J967"/>
      <c r="K967"/>
      <c r="L967"/>
      <c r="M967"/>
      <c r="N967"/>
      <c r="O967"/>
      <c r="P967" s="30"/>
      <c r="Q967" s="30"/>
      <c r="R967" s="30"/>
      <c r="S967"/>
      <c r="T967"/>
      <c r="U967"/>
      <c r="V967"/>
      <c r="W967"/>
      <c r="X967"/>
    </row>
    <row r="968" spans="1:24" ht="12.75">
      <c r="A968" s="29"/>
      <c r="B968" s="29"/>
      <c r="C968" s="38"/>
      <c r="D968" s="38"/>
      <c r="E968" s="29"/>
      <c r="F968" s="30"/>
      <c r="G968" s="30"/>
      <c r="H968"/>
      <c r="I968"/>
      <c r="J968"/>
      <c r="K968"/>
      <c r="L968"/>
      <c r="M968"/>
      <c r="N968"/>
      <c r="O968"/>
      <c r="P968" s="30"/>
      <c r="Q968" s="30"/>
      <c r="R968" s="30"/>
      <c r="S968"/>
      <c r="T968"/>
      <c r="U968"/>
      <c r="V968"/>
      <c r="W968"/>
      <c r="X968"/>
    </row>
    <row r="969" spans="1:24" ht="12.75">
      <c r="A969" s="29"/>
      <c r="B969" s="29"/>
      <c r="C969" s="38"/>
      <c r="D969" s="38"/>
      <c r="E969" s="29"/>
      <c r="F969" s="30"/>
      <c r="G969" s="30"/>
      <c r="H969"/>
      <c r="I969"/>
      <c r="J969"/>
      <c r="K969"/>
      <c r="L969"/>
      <c r="M969"/>
      <c r="N969"/>
      <c r="O969"/>
      <c r="P969" s="30"/>
      <c r="Q969" s="30"/>
      <c r="R969" s="30"/>
      <c r="S969"/>
      <c r="T969"/>
      <c r="U969"/>
      <c r="V969"/>
      <c r="W969"/>
      <c r="X969"/>
    </row>
    <row r="970" spans="1:24" ht="12.75">
      <c r="A970" s="29"/>
      <c r="B970" s="29"/>
      <c r="C970" s="38"/>
      <c r="D970" s="38"/>
      <c r="E970" s="29"/>
      <c r="F970" s="30"/>
      <c r="G970" s="30"/>
      <c r="H970"/>
      <c r="I970"/>
      <c r="J970"/>
      <c r="K970"/>
      <c r="L970"/>
      <c r="M970"/>
      <c r="N970"/>
      <c r="O970"/>
      <c r="P970" s="30"/>
      <c r="Q970" s="30"/>
      <c r="R970" s="30"/>
      <c r="S970"/>
      <c r="T970"/>
      <c r="U970"/>
      <c r="V970"/>
      <c r="W970"/>
      <c r="X970"/>
    </row>
    <row r="971" spans="1:24" ht="12.75">
      <c r="A971" s="29"/>
      <c r="B971" s="29"/>
      <c r="C971" s="38"/>
      <c r="D971" s="38"/>
      <c r="E971" s="29"/>
      <c r="F971" s="30"/>
      <c r="G971" s="30"/>
      <c r="H971"/>
      <c r="I971"/>
      <c r="J971"/>
      <c r="K971"/>
      <c r="L971"/>
      <c r="M971"/>
      <c r="N971"/>
      <c r="O971"/>
      <c r="P971" s="30"/>
      <c r="Q971" s="30"/>
      <c r="R971" s="30"/>
      <c r="S971"/>
      <c r="T971"/>
      <c r="U971"/>
      <c r="V971"/>
      <c r="W971"/>
      <c r="X971"/>
    </row>
    <row r="972" spans="1:24" ht="12.75">
      <c r="A972" s="29"/>
      <c r="B972" s="29"/>
      <c r="C972" s="38"/>
      <c r="D972" s="38"/>
      <c r="E972" s="29"/>
      <c r="F972" s="30"/>
      <c r="G972" s="30"/>
      <c r="H972"/>
      <c r="I972"/>
      <c r="J972"/>
      <c r="K972"/>
      <c r="L972"/>
      <c r="M972"/>
      <c r="N972"/>
      <c r="O972"/>
      <c r="P972" s="30"/>
      <c r="Q972" s="30"/>
      <c r="R972" s="30"/>
      <c r="S972"/>
      <c r="T972"/>
      <c r="U972"/>
      <c r="V972"/>
      <c r="W972"/>
      <c r="X972"/>
    </row>
    <row r="973" spans="1:24" ht="12.75">
      <c r="A973" s="29"/>
      <c r="B973" s="29"/>
      <c r="C973" s="38"/>
      <c r="D973" s="38"/>
      <c r="E973" s="29"/>
      <c r="F973" s="30"/>
      <c r="G973" s="30"/>
      <c r="H973"/>
      <c r="I973"/>
      <c r="J973"/>
      <c r="K973"/>
      <c r="L973"/>
      <c r="M973"/>
      <c r="N973"/>
      <c r="O973"/>
      <c r="P973" s="30"/>
      <c r="Q973" s="30"/>
      <c r="R973" s="30"/>
      <c r="S973"/>
      <c r="T973"/>
      <c r="U973"/>
      <c r="V973"/>
      <c r="W973"/>
      <c r="X973"/>
    </row>
    <row r="974" spans="1:24" ht="12.75">
      <c r="A974" s="29"/>
      <c r="B974" s="29"/>
      <c r="C974" s="38"/>
      <c r="D974" s="38"/>
      <c r="E974" s="29"/>
      <c r="F974" s="30"/>
      <c r="G974" s="30"/>
      <c r="H974"/>
      <c r="I974"/>
      <c r="J974"/>
      <c r="K974"/>
      <c r="L974"/>
      <c r="M974"/>
      <c r="N974"/>
      <c r="O974"/>
      <c r="P974" s="30"/>
      <c r="Q974" s="30"/>
      <c r="R974" s="30"/>
      <c r="S974"/>
      <c r="T974"/>
      <c r="U974"/>
      <c r="V974"/>
      <c r="W974"/>
      <c r="X974"/>
    </row>
    <row r="975" spans="1:24" ht="12.75">
      <c r="A975" s="29"/>
      <c r="B975" s="29"/>
      <c r="C975" s="38"/>
      <c r="D975" s="38"/>
      <c r="E975" s="29"/>
      <c r="F975" s="30"/>
      <c r="G975" s="30"/>
      <c r="H975"/>
      <c r="I975"/>
      <c r="J975"/>
      <c r="K975"/>
      <c r="L975"/>
      <c r="M975"/>
      <c r="N975"/>
      <c r="O975"/>
      <c r="P975" s="30"/>
      <c r="Q975" s="30"/>
      <c r="R975" s="30"/>
      <c r="S975"/>
      <c r="T975"/>
      <c r="U975"/>
      <c r="V975"/>
      <c r="W975"/>
      <c r="X975"/>
    </row>
    <row r="976" spans="1:24" ht="12.75">
      <c r="A976" s="29"/>
      <c r="B976" s="29"/>
      <c r="C976" s="38"/>
      <c r="D976" s="38"/>
      <c r="E976" s="29"/>
      <c r="F976" s="30"/>
      <c r="G976" s="30"/>
      <c r="H976"/>
      <c r="I976"/>
      <c r="J976"/>
      <c r="K976"/>
      <c r="L976"/>
      <c r="M976"/>
      <c r="N976"/>
      <c r="O976"/>
      <c r="P976" s="30"/>
      <c r="Q976" s="30"/>
      <c r="R976" s="30"/>
      <c r="S976"/>
      <c r="T976"/>
      <c r="U976"/>
      <c r="V976"/>
      <c r="W976"/>
      <c r="X976"/>
    </row>
    <row r="977" spans="1:24" ht="12.75">
      <c r="A977" s="29"/>
      <c r="B977" s="29"/>
      <c r="C977" s="38"/>
      <c r="D977" s="38"/>
      <c r="E977" s="29"/>
      <c r="F977" s="30"/>
      <c r="G977" s="30"/>
      <c r="H977"/>
      <c r="I977"/>
      <c r="J977"/>
      <c r="K977"/>
      <c r="L977"/>
      <c r="M977"/>
      <c r="N977"/>
      <c r="O977"/>
      <c r="P977" s="30"/>
      <c r="Q977" s="30"/>
      <c r="R977" s="30"/>
      <c r="S977"/>
      <c r="T977"/>
      <c r="U977"/>
      <c r="V977"/>
      <c r="W977"/>
      <c r="X977"/>
    </row>
    <row r="978" spans="1:24" ht="12.75">
      <c r="A978" s="29"/>
      <c r="B978" s="29"/>
      <c r="C978" s="38"/>
      <c r="D978" s="38"/>
      <c r="E978" s="29"/>
      <c r="F978" s="30"/>
      <c r="G978" s="30"/>
      <c r="H978"/>
      <c r="I978"/>
      <c r="J978"/>
      <c r="K978"/>
      <c r="L978"/>
      <c r="M978"/>
      <c r="N978"/>
      <c r="O978"/>
      <c r="P978" s="30"/>
      <c r="Q978" s="30"/>
      <c r="R978" s="30"/>
      <c r="S978"/>
      <c r="T978"/>
      <c r="U978"/>
      <c r="V978"/>
      <c r="W978"/>
      <c r="X978"/>
    </row>
    <row r="979" spans="1:24" ht="12.75">
      <c r="A979" s="29"/>
      <c r="B979" s="29"/>
      <c r="C979" s="38"/>
      <c r="D979" s="38"/>
      <c r="E979" s="29"/>
      <c r="F979" s="30"/>
      <c r="G979" s="30"/>
      <c r="H979"/>
      <c r="I979"/>
      <c r="J979"/>
      <c r="K979"/>
      <c r="L979"/>
      <c r="M979"/>
      <c r="N979"/>
      <c r="O979"/>
      <c r="P979" s="30"/>
      <c r="Q979" s="30"/>
      <c r="R979" s="30"/>
      <c r="S979"/>
      <c r="T979"/>
      <c r="U979"/>
      <c r="V979"/>
      <c r="W979"/>
      <c r="X979"/>
    </row>
    <row r="980" spans="1:24" ht="12.75">
      <c r="A980" s="29"/>
      <c r="B980" s="29"/>
      <c r="C980" s="38"/>
      <c r="D980" s="38"/>
      <c r="E980" s="29"/>
      <c r="F980" s="30"/>
      <c r="G980" s="30"/>
      <c r="H980"/>
      <c r="I980"/>
      <c r="J980"/>
      <c r="K980"/>
      <c r="L980"/>
      <c r="M980"/>
      <c r="N980"/>
      <c r="O980"/>
      <c r="P980" s="30"/>
      <c r="Q980" s="30"/>
      <c r="R980" s="30"/>
      <c r="S980"/>
      <c r="T980"/>
      <c r="U980"/>
      <c r="V980"/>
      <c r="W980"/>
      <c r="X980"/>
    </row>
    <row r="981" spans="1:24" ht="12.75">
      <c r="A981" s="29"/>
      <c r="B981" s="29"/>
      <c r="C981" s="38"/>
      <c r="D981" s="38"/>
      <c r="E981" s="29"/>
      <c r="F981" s="30"/>
      <c r="G981" s="30"/>
      <c r="H981"/>
      <c r="I981"/>
      <c r="J981"/>
      <c r="K981"/>
      <c r="L981"/>
      <c r="M981"/>
      <c r="N981"/>
      <c r="O981"/>
      <c r="P981" s="30"/>
      <c r="Q981" s="30"/>
      <c r="R981" s="30"/>
      <c r="S981"/>
      <c r="T981"/>
      <c r="U981"/>
      <c r="V981"/>
      <c r="W981"/>
      <c r="X981"/>
    </row>
    <row r="982" spans="1:24" ht="12.75">
      <c r="A982" s="29"/>
      <c r="B982" s="29"/>
      <c r="C982" s="38"/>
      <c r="D982" s="38"/>
      <c r="E982" s="29"/>
      <c r="F982" s="30"/>
      <c r="G982" s="30"/>
      <c r="H982"/>
      <c r="I982"/>
      <c r="J982"/>
      <c r="K982"/>
      <c r="L982"/>
      <c r="M982"/>
      <c r="N982"/>
      <c r="O982"/>
      <c r="P982" s="30"/>
      <c r="Q982" s="30"/>
      <c r="R982" s="30"/>
      <c r="S982"/>
      <c r="T982"/>
      <c r="U982"/>
      <c r="V982"/>
      <c r="W982"/>
      <c r="X982"/>
    </row>
    <row r="983" spans="1:24" ht="12.75">
      <c r="A983" s="29"/>
      <c r="B983" s="29"/>
      <c r="C983" s="38"/>
      <c r="D983" s="38"/>
      <c r="E983" s="29"/>
      <c r="F983" s="30"/>
      <c r="G983" s="30"/>
      <c r="H983"/>
      <c r="I983"/>
      <c r="J983"/>
      <c r="K983"/>
      <c r="L983"/>
      <c r="M983"/>
      <c r="N983"/>
      <c r="O983"/>
      <c r="P983" s="30"/>
      <c r="Q983" s="30"/>
      <c r="R983" s="30"/>
      <c r="S983"/>
      <c r="T983"/>
      <c r="U983"/>
      <c r="V983"/>
      <c r="W983"/>
      <c r="X983"/>
    </row>
    <row r="984" spans="1:24" ht="12.75">
      <c r="A984" s="29"/>
      <c r="B984" s="29"/>
      <c r="C984" s="38"/>
      <c r="D984" s="38"/>
      <c r="E984" s="29"/>
      <c r="F984" s="30"/>
      <c r="G984" s="30"/>
      <c r="H984"/>
      <c r="I984"/>
      <c r="J984"/>
      <c r="K984"/>
      <c r="L984"/>
      <c r="M984"/>
      <c r="N984"/>
      <c r="O984"/>
      <c r="P984" s="30"/>
      <c r="Q984" s="30"/>
      <c r="R984" s="30"/>
      <c r="S984"/>
      <c r="T984"/>
      <c r="U984"/>
      <c r="V984"/>
      <c r="W984"/>
      <c r="X984"/>
    </row>
    <row r="985" spans="1:24" ht="12.75">
      <c r="A985" s="29"/>
      <c r="B985" s="29"/>
      <c r="C985" s="38"/>
      <c r="D985" s="38"/>
      <c r="E985" s="29"/>
      <c r="F985" s="30"/>
      <c r="G985" s="30"/>
      <c r="H985"/>
      <c r="I985"/>
      <c r="J985"/>
      <c r="K985"/>
      <c r="L985"/>
      <c r="M985"/>
      <c r="N985"/>
      <c r="O985"/>
      <c r="P985" s="30"/>
      <c r="Q985" s="30"/>
      <c r="R985" s="30"/>
      <c r="S985"/>
      <c r="T985"/>
      <c r="U985"/>
      <c r="V985"/>
      <c r="W985"/>
      <c r="X985"/>
    </row>
    <row r="986" spans="1:24" ht="12.75">
      <c r="A986" s="29"/>
      <c r="B986" s="29"/>
      <c r="C986" s="38"/>
      <c r="D986" s="38"/>
      <c r="E986" s="29"/>
      <c r="F986" s="30"/>
      <c r="G986" s="30"/>
      <c r="H986"/>
      <c r="I986"/>
      <c r="J986"/>
      <c r="K986"/>
      <c r="L986"/>
      <c r="M986"/>
      <c r="N986"/>
      <c r="O986"/>
      <c r="P986" s="30"/>
      <c r="Q986" s="30"/>
      <c r="R986" s="30"/>
      <c r="S986"/>
      <c r="T986"/>
      <c r="U986"/>
      <c r="V986"/>
      <c r="W986"/>
      <c r="X986"/>
    </row>
    <row r="987" spans="1:24" ht="12.75">
      <c r="A987" s="29"/>
      <c r="B987" s="29"/>
      <c r="C987" s="38"/>
      <c r="D987" s="38"/>
      <c r="E987" s="29"/>
      <c r="F987" s="30"/>
      <c r="G987" s="30"/>
      <c r="H987"/>
      <c r="I987"/>
      <c r="J987"/>
      <c r="K987"/>
      <c r="L987"/>
      <c r="M987"/>
      <c r="N987"/>
      <c r="O987"/>
      <c r="P987" s="30"/>
      <c r="Q987" s="30"/>
      <c r="R987" s="30"/>
      <c r="S987"/>
      <c r="T987"/>
      <c r="U987"/>
      <c r="V987"/>
      <c r="W987"/>
      <c r="X987"/>
    </row>
    <row r="988" spans="1:24" ht="12.75">
      <c r="A988" s="29"/>
      <c r="B988" s="29"/>
      <c r="C988" s="38"/>
      <c r="D988" s="38"/>
      <c r="E988" s="29"/>
      <c r="F988" s="30"/>
      <c r="G988" s="30"/>
      <c r="H988"/>
      <c r="I988"/>
      <c r="J988"/>
      <c r="K988"/>
      <c r="L988"/>
      <c r="M988"/>
      <c r="N988"/>
      <c r="O988"/>
      <c r="P988" s="30"/>
      <c r="Q988" s="30"/>
      <c r="R988" s="30"/>
      <c r="S988"/>
      <c r="T988"/>
      <c r="U988"/>
      <c r="V988"/>
      <c r="W988"/>
      <c r="X988"/>
    </row>
    <row r="989" spans="1:24" ht="12.75">
      <c r="A989" s="29"/>
      <c r="B989" s="29"/>
      <c r="C989" s="38"/>
      <c r="D989" s="38"/>
      <c r="E989" s="29"/>
      <c r="F989" s="30"/>
      <c r="G989" s="30"/>
      <c r="H989"/>
      <c r="I989"/>
      <c r="J989"/>
      <c r="K989"/>
      <c r="L989"/>
      <c r="M989"/>
      <c r="N989"/>
      <c r="O989"/>
      <c r="P989" s="30"/>
      <c r="Q989" s="30"/>
      <c r="R989" s="30"/>
      <c r="S989"/>
      <c r="T989"/>
      <c r="U989"/>
      <c r="V989"/>
      <c r="W989"/>
      <c r="X989"/>
    </row>
  </sheetData>
  <sheetProtection/>
  <printOptions/>
  <pageMargins left="0.2" right="0.2" top="1" bottom="1" header="0.5" footer="0.5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5"/>
  <dimension ref="A1:AC989"/>
  <sheetViews>
    <sheetView showRowColHeaders="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3" sqref="A3"/>
      <selection pane="bottomRight" activeCell="W44" sqref="W44"/>
    </sheetView>
  </sheetViews>
  <sheetFormatPr defaultColWidth="8.75390625" defaultRowHeight="12.75"/>
  <cols>
    <col min="1" max="1" width="12.75390625" style="1" customWidth="1"/>
    <col min="2" max="2" width="25.75390625" style="1" customWidth="1"/>
    <col min="3" max="4" width="6.75390625" style="31" customWidth="1"/>
    <col min="5" max="5" width="3.75390625" style="1" customWidth="1"/>
    <col min="6" max="8" width="3.75390625" style="25" customWidth="1"/>
    <col min="9" max="10" width="4.25390625" style="25" customWidth="1"/>
    <col min="11" max="13" width="5.75390625" style="25" customWidth="1"/>
    <col min="14" max="14" width="6.75390625" style="25" hidden="1" customWidth="1"/>
    <col min="15" max="17" width="3.75390625" style="25" customWidth="1"/>
    <col min="18" max="18" width="5.75390625" style="25" customWidth="1"/>
    <col min="19" max="19" width="6.375" style="25" hidden="1" customWidth="1"/>
    <col min="20" max="20" width="5.75390625" style="25" customWidth="1"/>
    <col min="21" max="21" width="6.75390625" style="25" hidden="1" customWidth="1"/>
    <col min="22" max="22" width="7.75390625" style="25" customWidth="1"/>
    <col min="23" max="24" width="6.75390625" style="25" customWidth="1"/>
    <col min="25" max="16384" width="8.75390625" style="1" customWidth="1"/>
  </cols>
  <sheetData>
    <row r="1" spans="10:27" ht="19.5" customHeight="1">
      <c r="J1" s="27" t="s">
        <v>13</v>
      </c>
      <c r="V1" s="4" t="s">
        <v>8</v>
      </c>
      <c r="W1" s="5">
        <v>3</v>
      </c>
      <c r="X1" s="40">
        <f>IF($W$1="D-PN",0,IF($W$1&gt;4,4,IF($W$1&gt;3,3,IF($W$1&gt;1,2,IF($W$1&gt;0,1,0)))))</f>
        <v>2</v>
      </c>
      <c r="Y1" s="25"/>
      <c r="Z1" s="25"/>
      <c r="AA1" s="25"/>
    </row>
    <row r="2" spans="2:27" ht="12.75">
      <c r="B2" s="28" t="s">
        <v>14</v>
      </c>
      <c r="C2" s="42">
        <f>COUNTA($D$5:$D$989)</f>
        <v>14</v>
      </c>
      <c r="V2" s="1"/>
      <c r="Y2" s="25"/>
      <c r="Z2" s="25"/>
      <c r="AA2" s="25"/>
    </row>
    <row r="3" spans="1:24" ht="12.75">
      <c r="A3" s="3"/>
      <c r="B3" s="3"/>
      <c r="C3" s="32"/>
      <c r="F3" s="1"/>
      <c r="G3" s="39" t="s">
        <v>21</v>
      </c>
      <c r="H3" s="6"/>
      <c r="I3" s="41" t="s">
        <v>11</v>
      </c>
      <c r="J3" s="1"/>
      <c r="K3" s="19"/>
      <c r="L3" s="20"/>
      <c r="M3" s="20"/>
      <c r="N3" s="6" t="s">
        <v>0</v>
      </c>
      <c r="O3" s="6" t="s">
        <v>0</v>
      </c>
      <c r="P3" s="20"/>
      <c r="Q3" s="20" t="s">
        <v>2</v>
      </c>
      <c r="R3" s="20"/>
      <c r="S3" s="20"/>
      <c r="T3" s="26" t="s">
        <v>24</v>
      </c>
      <c r="U3" s="20"/>
      <c r="V3" s="26"/>
      <c r="W3" s="26" t="s">
        <v>24</v>
      </c>
      <c r="X3" s="21"/>
    </row>
    <row r="4" spans="1:24" ht="12.75">
      <c r="A4" s="7" t="s">
        <v>17</v>
      </c>
      <c r="B4" s="7" t="s">
        <v>12</v>
      </c>
      <c r="C4" s="34" t="s">
        <v>1</v>
      </c>
      <c r="D4" s="35" t="s">
        <v>0</v>
      </c>
      <c r="E4" s="8" t="s">
        <v>20</v>
      </c>
      <c r="F4" s="9" t="s">
        <v>15</v>
      </c>
      <c r="G4" s="9" t="s">
        <v>16</v>
      </c>
      <c r="H4" s="9" t="s">
        <v>19</v>
      </c>
      <c r="I4" s="8" t="s">
        <v>19</v>
      </c>
      <c r="J4" s="8" t="s">
        <v>18</v>
      </c>
      <c r="K4" s="8" t="s">
        <v>4</v>
      </c>
      <c r="L4" s="8" t="s">
        <v>22</v>
      </c>
      <c r="M4" s="8" t="s">
        <v>23</v>
      </c>
      <c r="N4" s="9" t="s">
        <v>10</v>
      </c>
      <c r="O4" s="9" t="s">
        <v>9</v>
      </c>
      <c r="P4" s="8" t="s">
        <v>5</v>
      </c>
      <c r="Q4" s="8" t="s">
        <v>6</v>
      </c>
      <c r="R4" s="8" t="s">
        <v>7</v>
      </c>
      <c r="S4" s="8"/>
      <c r="T4" s="8"/>
      <c r="U4" s="8"/>
      <c r="V4" s="8" t="s">
        <v>3</v>
      </c>
      <c r="W4" s="8"/>
      <c r="X4" s="8" t="s">
        <v>3</v>
      </c>
    </row>
    <row r="5" spans="1:25" ht="12.75">
      <c r="A5" t="s">
        <v>43</v>
      </c>
      <c r="B5" s="10"/>
      <c r="C5" s="36"/>
      <c r="D5" s="36" t="s">
        <v>25</v>
      </c>
      <c r="E5" s="11">
        <v>188</v>
      </c>
      <c r="F5" s="13"/>
      <c r="G5" s="14"/>
      <c r="H5" s="15" t="str">
        <f>IF(OR(D5="",I5="nl"),"",IF(J5&lt;70,"L4",IF(J5&lt;80,"L3",IF(J5&lt;90,"L2",IF(J5&lt;100,"L1",IF(J5&gt;130,"H3",IF(J5&gt;120,"H2",IF(J5&gt;110,"H1",""))))))))</f>
        <v>H1</v>
      </c>
      <c r="I5" s="12">
        <f>IF(D5="","",INDEX(Portsmouth,MATCH(D5,Code,0),3))</f>
        <v>160</v>
      </c>
      <c r="J5" s="12">
        <f>IF(D5="","",IF(I5="nl",100,100*E5/I5))</f>
        <v>117.5</v>
      </c>
      <c r="K5" s="15">
        <f>IF(D5="","",INDEX(Portsmouth,MATCH(D5,Code,0),$X$1+5))</f>
        <v>76.2</v>
      </c>
      <c r="L5" s="22">
        <f>IF(D5="","",IF(F5="",1,INDEX(Adjustment,MATCH(F5,A_Code,0),$X$1+3))*IF(G5="",1,INDEX(Adjustment,MATCH(G5,A_Code,0),$X$1+3))*IF(H5="",1,INDEX(Adjustment,MATCH(H5,A_Code,0),$X$1+3)))</f>
        <v>1.007</v>
      </c>
      <c r="M5" s="15">
        <f>IF(D5="","",K5*L5)</f>
        <v>76.73339999999999</v>
      </c>
      <c r="N5" s="21">
        <f>IF(D5="","",ROW(INDEX(Portsmouth,MATCH(D5,Code,0),2)))</f>
        <v>37</v>
      </c>
      <c r="O5" s="21">
        <f>IF(D5="","",COUNTIF($D$5:$D$139,D5))</f>
        <v>2</v>
      </c>
      <c r="P5" s="10"/>
      <c r="Q5" s="47">
        <v>22</v>
      </c>
      <c r="R5" s="47">
        <v>22</v>
      </c>
      <c r="S5" s="23">
        <v>175.81666666666666</v>
      </c>
      <c r="T5" s="16">
        <f>IF(R5="","",IF(TYPE(R5)=2,R5,(P5*60+Q5+(R5/60))))</f>
        <v>22.366666666666667</v>
      </c>
      <c r="U5" s="16">
        <v>269.4818136522172</v>
      </c>
      <c r="V5" s="17">
        <f>IF(T5="","",IF(TYPE(R5)=2,T5,T5/(M5*0.01)))</f>
        <v>29.14854113940822</v>
      </c>
      <c r="W5" s="24" t="e">
        <f>IF(R5="","",IF(TYPE(R5)=2,$C$2+1,MATCH(T5,S$5:S$989,0)))</f>
        <v>#N/A</v>
      </c>
      <c r="X5" s="24" t="e">
        <f>IF(R5="","",IF(TYPE(R5)=2,$C$2+1,MATCH(V5,U$5:U$989,0)))</f>
        <v>#N/A</v>
      </c>
      <c r="Y5" s="1">
        <v>1</v>
      </c>
    </row>
    <row r="6" spans="1:25" ht="12.75">
      <c r="A6" s="10" t="s">
        <v>40</v>
      </c>
      <c r="B6" s="10"/>
      <c r="C6" s="36">
        <v>723</v>
      </c>
      <c r="D6" s="36" t="s">
        <v>62</v>
      </c>
      <c r="E6" s="11">
        <v>175</v>
      </c>
      <c r="F6" s="13"/>
      <c r="G6" s="14"/>
      <c r="H6" s="15">
        <f>IF(OR(D6="",I6="nl"),"",IF(J6&lt;70,"L4",IF(J6&lt;80,"L3",IF(J6&lt;90,"L2",IF(J6&lt;100,"L1",IF(J6&gt;130,"H3",IF(J6&gt;120,"H2",IF(J6&gt;110,"H1",""))))))))</f>
      </c>
      <c r="I6" s="12">
        <f>IF(D6="","",INDEX(Portsmouth,MATCH(D6,Code,0),3))</f>
        <v>165</v>
      </c>
      <c r="J6" s="12">
        <f>IF(D6="","",IF(I6="nl",100,100*E6/I6))</f>
        <v>106.06060606060606</v>
      </c>
      <c r="K6" s="15">
        <f>IF(D6="","",INDEX(Portsmouth,MATCH(D6,Code,0),$X$1+5))</f>
        <v>68</v>
      </c>
      <c r="L6" s="22">
        <f>IF(D6="","",IF(F6="",1,INDEX(Adjustment,MATCH(F6,A_Code,0),$X$1+3))*IF(G6="",1,INDEX(Adjustment,MATCH(G6,A_Code,0),$X$1+3))*IF(H6="",1,INDEX(Adjustment,MATCH(H6,A_Code,0),$X$1+3)))</f>
        <v>1</v>
      </c>
      <c r="M6" s="15">
        <f>IF(D6="","",K6*L6)</f>
        <v>68</v>
      </c>
      <c r="N6" s="21">
        <f>IF(D6="","",ROW(INDEX(Portsmouth,MATCH(D6,Code,0),2)))</f>
        <v>77</v>
      </c>
      <c r="O6" s="21">
        <f>IF(D6="","",COUNTIF($D$5:$D$139,D6))</f>
        <v>2</v>
      </c>
      <c r="P6" s="10"/>
      <c r="Q6" s="47">
        <v>20</v>
      </c>
      <c r="R6" s="47">
        <v>37</v>
      </c>
      <c r="S6" s="23">
        <v>175.81666666666666</v>
      </c>
      <c r="T6" s="16">
        <f>IF(R6="","",IF(TYPE(R6)=2,R6,(P6*60+Q6+(R6/60))))</f>
        <v>20.616666666666667</v>
      </c>
      <c r="U6" s="16">
        <v>269.4818136522172</v>
      </c>
      <c r="V6" s="17">
        <f>IF(T6="","",IF(TYPE(R6)=2,T6,T6/(M6*0.01)))</f>
        <v>30.31862745098039</v>
      </c>
      <c r="W6" s="24" t="e">
        <f>IF(R6="","",IF(TYPE(R6)=2,$C$2+1,MATCH(T6,S$5:S$989,0)))</f>
        <v>#N/A</v>
      </c>
      <c r="X6" s="24" t="e">
        <f>IF(R6="","",IF(TYPE(R6)=2,$C$2+1,MATCH(V6,U$5:U$989,0)))</f>
        <v>#N/A</v>
      </c>
      <c r="Y6" s="1">
        <v>2</v>
      </c>
    </row>
    <row r="7" spans="1:25" ht="12.75">
      <c r="A7" t="s">
        <v>26</v>
      </c>
      <c r="B7" t="s">
        <v>46</v>
      </c>
      <c r="C7">
        <v>1011</v>
      </c>
      <c r="D7" s="36" t="s">
        <v>27</v>
      </c>
      <c r="E7" s="10">
        <v>405</v>
      </c>
      <c r="F7" s="13"/>
      <c r="G7" s="14"/>
      <c r="H7" s="15" t="str">
        <f>IF(OR(D7="",I7="nl"),"",IF(J7&lt;70,"L4",IF(J7&lt;80,"L3",IF(J7&lt;90,"L2",IF(J7&lt;100,"L1",IF(J7&gt;130,"H3",IF(J7&gt;120,"H2",IF(J7&gt;110,"H1",""))))))))</f>
        <v>H3</v>
      </c>
      <c r="I7" s="12">
        <f>IF(D7="","",INDEX(Portsmouth,MATCH(D7,Code,0),3))</f>
        <v>295</v>
      </c>
      <c r="J7" s="12">
        <f>IF(D7="","",IF(I7="nl",100,100*E7/I7))</f>
        <v>137.28813559322035</v>
      </c>
      <c r="K7" s="15">
        <f>IF(D7="","",INDEX(Portsmouth,MATCH(D7,Code,0),$X$1+5))</f>
        <v>66.4</v>
      </c>
      <c r="L7" s="22">
        <f>IF(D7="","",IF(F7="",1,INDEX(Adjustment,MATCH(F7,A_Code,0),$X$1+3))*IF(G7="",1,INDEX(Adjustment,MATCH(G7,A_Code,0),$X$1+3))*IF(H7="",1,INDEX(Adjustment,MATCH(H7,A_Code,0),$X$1+3)))</f>
        <v>1.02</v>
      </c>
      <c r="M7" s="15">
        <f>IF(D7="","",K7*L7)</f>
        <v>67.72800000000001</v>
      </c>
      <c r="N7" s="21">
        <f>IF(D7="","",ROW(INDEX(Portsmouth,MATCH(D7,Code,0),2)))</f>
        <v>40</v>
      </c>
      <c r="O7" s="21">
        <f>IF(D7="","",COUNTIF($D$5:$D$139,D7))</f>
        <v>1</v>
      </c>
      <c r="P7" s="10"/>
      <c r="Q7" s="47">
        <v>20</v>
      </c>
      <c r="R7" s="47">
        <v>47</v>
      </c>
      <c r="S7" s="23">
        <v>175.81666666666666</v>
      </c>
      <c r="T7" s="16">
        <f>IF(R7="","",IF(TYPE(R7)=2,R7,(P7*60+Q7+(R7/60))))</f>
        <v>20.783333333333335</v>
      </c>
      <c r="U7" s="16">
        <v>269.4818136522172</v>
      </c>
      <c r="V7" s="17">
        <f>IF(T7="","",IF(TYPE(R7)=2,T7,T7/(M7*0.01)))</f>
        <v>30.686471375698872</v>
      </c>
      <c r="W7" s="24" t="e">
        <f>IF(R7="","",IF(TYPE(R7)=2,$C$2+1,MATCH(T7,S$5:S$989,0)))</f>
        <v>#N/A</v>
      </c>
      <c r="X7" s="24" t="e">
        <f>IF(R7="","",IF(TYPE(R7)=2,$C$2+1,MATCH(V7,U$5:U$989,0)))</f>
        <v>#N/A</v>
      </c>
      <c r="Y7" s="1">
        <v>3</v>
      </c>
    </row>
    <row r="8" spans="1:25" ht="12.75">
      <c r="A8" t="s">
        <v>49</v>
      </c>
      <c r="B8" t="s">
        <v>50</v>
      </c>
      <c r="C8">
        <v>2572</v>
      </c>
      <c r="D8" s="36" t="s">
        <v>45</v>
      </c>
      <c r="E8" s="11">
        <v>350</v>
      </c>
      <c r="F8" s="13"/>
      <c r="G8" s="14"/>
      <c r="H8" s="15" t="str">
        <f>IF(OR(D8="",I8="nl"),"",IF(J8&lt;70,"L4",IF(J8&lt;80,"L3",IF(J8&lt;90,"L2",IF(J8&lt;100,"L1",IF(J8&gt;130,"H3",IF(J8&gt;120,"H2",IF(J8&gt;110,"H1",""))))))))</f>
        <v>H1</v>
      </c>
      <c r="I8" s="12">
        <f>IF(D8="","",INDEX(Portsmouth,MATCH(D8,Code,0),3))</f>
        <v>308</v>
      </c>
      <c r="J8" s="12">
        <f>IF(D8="","",IF(I8="nl",100,100*E8/I8))</f>
        <v>113.63636363636364</v>
      </c>
      <c r="K8" s="15">
        <f>IF(D8="","",INDEX(Portsmouth,MATCH(D8,Code,0),$X$1+5))</f>
        <v>63.6</v>
      </c>
      <c r="L8" s="22">
        <f>IF(D8="","",IF(F8="",1,INDEX(Adjustment,MATCH(F8,A_Code,0),$X$1+3))*IF(G8="",1,INDEX(Adjustment,MATCH(G8,A_Code,0),$X$1+3))*IF(H8="",1,INDEX(Adjustment,MATCH(H8,A_Code,0),$X$1+3)))</f>
        <v>1.007</v>
      </c>
      <c r="M8" s="15">
        <f>IF(D8="","",K8*L8)</f>
        <v>64.0452</v>
      </c>
      <c r="N8" s="21">
        <f>IF(D8="","",ROW(INDEX(Portsmouth,MATCH(D8,Code,0),2)))</f>
        <v>48</v>
      </c>
      <c r="O8" s="21">
        <f>IF(D8="","",COUNTIF($D$5:$D$139,D8))</f>
        <v>2</v>
      </c>
      <c r="P8" s="10"/>
      <c r="Q8" s="47">
        <v>19</v>
      </c>
      <c r="R8" s="47">
        <v>49</v>
      </c>
      <c r="S8" s="23">
        <v>175.81666666666666</v>
      </c>
      <c r="T8" s="16">
        <f>IF(R8="","",IF(TYPE(R8)=2,R8,(P8*60+Q8+(R8/60))))</f>
        <v>19.816666666666666</v>
      </c>
      <c r="U8" s="16">
        <v>269.4818136522172</v>
      </c>
      <c r="V8" s="17">
        <f>IF(T8="","",IF(TYPE(R8)=2,T8,T8/(M8*0.01)))</f>
        <v>30.941689098740685</v>
      </c>
      <c r="W8" s="24" t="e">
        <f>IF(R8="","",IF(TYPE(R8)=2,$C$2+1,MATCH(T8,S$5:S$989,0)))</f>
        <v>#N/A</v>
      </c>
      <c r="X8" s="24" t="e">
        <f>IF(R8="","",IF(TYPE(R8)=2,$C$2+1,MATCH(V8,U$5:U$989,0)))</f>
        <v>#N/A</v>
      </c>
      <c r="Y8" s="1">
        <v>4</v>
      </c>
    </row>
    <row r="9" spans="1:25" ht="12.75">
      <c r="A9" t="s">
        <v>44</v>
      </c>
      <c r="B9" t="s">
        <v>59</v>
      </c>
      <c r="C9">
        <v>2492</v>
      </c>
      <c r="D9" s="36" t="s">
        <v>45</v>
      </c>
      <c r="E9" s="11">
        <v>365</v>
      </c>
      <c r="F9" s="13"/>
      <c r="G9" s="14"/>
      <c r="H9" s="15" t="str">
        <f>IF(OR(D9="",I9="nl"),"",IF(J9&lt;70,"L4",IF(J9&lt;80,"L3",IF(J9&lt;90,"L2",IF(J9&lt;100,"L1",IF(J9&gt;130,"H3",IF(J9&gt;120,"H2",IF(J9&gt;110,"H1",""))))))))</f>
        <v>H1</v>
      </c>
      <c r="I9" s="12">
        <f>IF(D9="","",INDEX(Portsmouth,MATCH(D9,Code,0),3))</f>
        <v>308</v>
      </c>
      <c r="J9" s="12">
        <f>IF(D9="","",IF(I9="nl",100,100*E9/I9))</f>
        <v>118.50649350649351</v>
      </c>
      <c r="K9" s="15">
        <f>IF(D9="","",INDEX(Portsmouth,MATCH(D9,Code,0),$X$1+5))</f>
        <v>63.6</v>
      </c>
      <c r="L9" s="22">
        <f>IF(D9="","",IF(F9="",1,INDEX(Adjustment,MATCH(F9,A_Code,0),$X$1+3))*IF(G9="",1,INDEX(Adjustment,MATCH(G9,A_Code,0),$X$1+3))*IF(H9="",1,INDEX(Adjustment,MATCH(H9,A_Code,0),$X$1+3)))</f>
        <v>1.007</v>
      </c>
      <c r="M9" s="15">
        <f>IF(D9="","",K9*L9)</f>
        <v>64.0452</v>
      </c>
      <c r="N9" s="21">
        <f>IF(D9="","",ROW(INDEX(Portsmouth,MATCH(D9,Code,0),2)))</f>
        <v>48</v>
      </c>
      <c r="O9" s="21">
        <f>IF(D9="","",COUNTIF($D$5:$D$139,D9))</f>
        <v>2</v>
      </c>
      <c r="P9" s="10"/>
      <c r="Q9" s="47">
        <v>20</v>
      </c>
      <c r="R9" s="47">
        <v>47</v>
      </c>
      <c r="S9" s="23">
        <v>175.81666666666666</v>
      </c>
      <c r="T9" s="16">
        <f>IF(R9="","",IF(TYPE(R9)=2,R9,(P9*60+Q9+(R9/60))))</f>
        <v>20.783333333333335</v>
      </c>
      <c r="U9" s="16">
        <v>269.4818136522172</v>
      </c>
      <c r="V9" s="46">
        <f>IF(T9="","",IF(TYPE(R9)=2,T9,T9/(M9*0.01)))</f>
        <v>32.45103978648414</v>
      </c>
      <c r="W9" s="24" t="e">
        <f>IF(R9="","",IF(TYPE(R9)=2,$C$2+1,MATCH(T9,S$5:S$989,0)))</f>
        <v>#N/A</v>
      </c>
      <c r="X9" s="24" t="e">
        <f>IF(R9="","",IF(TYPE(R9)=2,$C$2+1,MATCH(V9,U$5:U$989,0)))</f>
        <v>#N/A</v>
      </c>
      <c r="Y9" s="1">
        <v>5</v>
      </c>
    </row>
    <row r="10" spans="1:25" ht="12.75">
      <c r="A10" t="s">
        <v>57</v>
      </c>
      <c r="B10" s="10"/>
      <c r="C10" s="36">
        <v>127</v>
      </c>
      <c r="D10" s="36" t="s">
        <v>62</v>
      </c>
      <c r="E10" s="11">
        <v>164</v>
      </c>
      <c r="F10" s="13"/>
      <c r="G10" s="14"/>
      <c r="H10" s="15" t="str">
        <f>IF(OR(D10="",I10="nl"),"",IF(J10&lt;70,"L4",IF(J10&lt;80,"L3",IF(J10&lt;90,"L2",IF(J10&lt;100,"L1",IF(J10&gt;130,"H3",IF(J10&gt;120,"H2",IF(J10&gt;110,"H1",""))))))))</f>
        <v>L1</v>
      </c>
      <c r="I10" s="12">
        <f>IF(D10="","",INDEX(Portsmouth,MATCH(D10,Code,0),3))</f>
        <v>165</v>
      </c>
      <c r="J10" s="12">
        <f>IF(D10="","",IF(I10="nl",100,100*E10/I10))</f>
        <v>99.39393939393939</v>
      </c>
      <c r="K10" s="15">
        <f>IF(D10="","",INDEX(Portsmouth,MATCH(D10,Code,0),$X$1+5))</f>
        <v>68</v>
      </c>
      <c r="L10" s="22">
        <f>IF(D10="","",IF(F10="",1,INDEX(Adjustment,MATCH(F10,A_Code,0),$X$1+3))*IF(G10="",1,INDEX(Adjustment,MATCH(G10,A_Code,0),$X$1+3))*IF(H10="",1,INDEX(Adjustment,MATCH(H10,A_Code,0),$X$1+3)))</f>
        <v>0.991</v>
      </c>
      <c r="M10" s="15">
        <f>IF(D10="","",K10*L10)</f>
        <v>67.388</v>
      </c>
      <c r="N10" s="21">
        <f>IF(D10="","",ROW(INDEX(Portsmouth,MATCH(D10,Code,0),2)))</f>
        <v>77</v>
      </c>
      <c r="O10" s="21">
        <f>IF(D10="","",COUNTIF($D$5:$D$139,D10))</f>
        <v>2</v>
      </c>
      <c r="P10" s="10"/>
      <c r="Q10">
        <v>22</v>
      </c>
      <c r="R10">
        <v>0</v>
      </c>
      <c r="S10" s="23">
        <v>175.81666666666666</v>
      </c>
      <c r="T10" s="16">
        <f>IF(R10="","",IF(TYPE(R10)=2,R10,(P10*60+Q10+(R10/60))))</f>
        <v>22</v>
      </c>
      <c r="U10" s="16">
        <v>269.4818136522172</v>
      </c>
      <c r="V10" s="17">
        <f>IF(T10="","",IF(TYPE(R10)=2,T10,T10/(M10*0.01)))</f>
        <v>32.64676203478364</v>
      </c>
      <c r="W10" s="24" t="e">
        <f>IF(R10="","",IF(TYPE(R10)=2,$C$2+1,MATCH(T10,S$5:S$989,0)))</f>
        <v>#N/A</v>
      </c>
      <c r="X10" s="24" t="e">
        <f>IF(R10="","",IF(TYPE(R10)=2,$C$2+1,MATCH(V10,U$5:U$989,0)))</f>
        <v>#N/A</v>
      </c>
      <c r="Y10" s="1">
        <v>6</v>
      </c>
    </row>
    <row r="11" spans="1:25" ht="12.75">
      <c r="A11" s="47" t="s">
        <v>64</v>
      </c>
      <c r="B11"/>
      <c r="C11">
        <v>6661</v>
      </c>
      <c r="D11" s="36" t="s">
        <v>25</v>
      </c>
      <c r="E11" s="11">
        <v>200</v>
      </c>
      <c r="F11" s="13"/>
      <c r="G11" s="14"/>
      <c r="H11" s="15" t="str">
        <f>IF(OR(D11="",I11="nl"),"",IF(J11&lt;70,"L4",IF(J11&lt;80,"L3",IF(J11&lt;90,"L2",IF(J11&lt;100,"L1",IF(J11&gt;130,"H3",IF(J11&gt;120,"H2",IF(J11&gt;110,"H1",""))))))))</f>
        <v>H2</v>
      </c>
      <c r="I11" s="12">
        <f>IF(D11="","",INDEX(Portsmouth,MATCH(D11,Code,0),3))</f>
        <v>160</v>
      </c>
      <c r="J11" s="12">
        <f>IF(D11="","",IF(I11="nl",100,100*E11/I11))</f>
        <v>125</v>
      </c>
      <c r="K11" s="15">
        <f>IF(D11="","",INDEX(Portsmouth,MATCH(D11,Code,0),$X$1+5))</f>
        <v>76.2</v>
      </c>
      <c r="L11" s="22">
        <f>IF(D11="","",IF(F11="",1,INDEX(Adjustment,MATCH(F11,A_Code,0),$X$1+3))*IF(G11="",1,INDEX(Adjustment,MATCH(G11,A_Code,0),$X$1+3))*IF(H11="",1,INDEX(Adjustment,MATCH(H11,A_Code,0),$X$1+3)))</f>
        <v>1.013</v>
      </c>
      <c r="M11" s="15">
        <f>IF(D11="","",K11*L11)</f>
        <v>77.19059999999999</v>
      </c>
      <c r="N11" s="21">
        <f>IF(D11="","",ROW(INDEX(Portsmouth,MATCH(D11,Code,0),2)))</f>
        <v>37</v>
      </c>
      <c r="O11" s="21">
        <f>IF(D11="","",COUNTIF($D$5:$D$139,D11))</f>
        <v>2</v>
      </c>
      <c r="P11" s="10"/>
      <c r="Q11" s="47">
        <v>25</v>
      </c>
      <c r="R11" s="47">
        <v>21</v>
      </c>
      <c r="S11" s="23">
        <v>175.81666666666666</v>
      </c>
      <c r="T11" s="16">
        <f>IF(R11="","",IF(TYPE(R11)=2,R11,(P11*60+Q11+(R11/60))))</f>
        <v>25.35</v>
      </c>
      <c r="U11" s="16">
        <v>269.4818136522172</v>
      </c>
      <c r="V11" s="17">
        <f>IF(T11="","",IF(TYPE(R11)=2,T11,T11/(M11*0.01)))</f>
        <v>32.84078631335941</v>
      </c>
      <c r="W11" s="24" t="e">
        <f>IF(R11="","",IF(TYPE(R11)=2,$C$2+1,MATCH(T11,S$5:S$989,0)))</f>
        <v>#N/A</v>
      </c>
      <c r="X11" s="24" t="e">
        <f>IF(R11="","",IF(TYPE(R11)=2,$C$2+1,MATCH(V11,U$5:U$989,0)))</f>
        <v>#N/A</v>
      </c>
      <c r="Y11" s="1">
        <v>7</v>
      </c>
    </row>
    <row r="12" spans="1:25" ht="12.75">
      <c r="A12" s="47" t="s">
        <v>47</v>
      </c>
      <c r="B12"/>
      <c r="C12">
        <v>40</v>
      </c>
      <c r="D12" s="36" t="s">
        <v>39</v>
      </c>
      <c r="E12" s="11"/>
      <c r="F12" s="13"/>
      <c r="G12" s="14"/>
      <c r="H12" s="15">
        <f>IF(OR(D12="",I12="nl"),"",IF(J12&lt;70,"L4",IF(J12&lt;80,"L3",IF(J12&lt;90,"L2",IF(J12&lt;100,"L1",IF(J12&gt;130,"H3",IF(J12&gt;120,"H2",IF(J12&gt;110,"H1",""))))))))</f>
      </c>
      <c r="I12" s="12" t="str">
        <f>IF(D12="","",INDEX(Portsmouth,MATCH(D12,Code,0),3))</f>
        <v>nl</v>
      </c>
      <c r="J12" s="12">
        <f>IF(D12="","",IF(I12="nl",100,100*E12/I12))</f>
        <v>100</v>
      </c>
      <c r="K12" s="15">
        <f>IF(D12="","",INDEX(Portsmouth,MATCH(D12,Code,0),$X$1+5))</f>
        <v>92.7</v>
      </c>
      <c r="L12" s="22">
        <f>IF(D12="","",IF(F12="",1,INDEX(Adjustment,MATCH(F12,A_Code,0),$X$1+3))*IF(G12="",1,INDEX(Adjustment,MATCH(G12,A_Code,0),$X$1+3))*IF(H12="",1,INDEX(Adjustment,MATCH(H12,A_Code,0),$X$1+3)))</f>
        <v>1</v>
      </c>
      <c r="M12" s="15">
        <f>IF(D12="","",K12*L12)</f>
        <v>92.7</v>
      </c>
      <c r="N12" s="21">
        <f>IF(D12="","",ROW(INDEX(Portsmouth,MATCH(D12,Code,0),2)))</f>
        <v>50</v>
      </c>
      <c r="O12" s="21">
        <f>IF(D12="","",COUNTIF($D$5:$D$139,D12))</f>
        <v>3</v>
      </c>
      <c r="P12" s="10"/>
      <c r="Q12">
        <v>31</v>
      </c>
      <c r="R12">
        <v>18</v>
      </c>
      <c r="S12" s="23">
        <v>175.81666666666666</v>
      </c>
      <c r="T12" s="16">
        <f>IF(R12="","",IF(TYPE(R12)=2,R12,(P12*60+Q12+(R12/60))))</f>
        <v>31.3</v>
      </c>
      <c r="U12" s="16">
        <v>269.4818136522172</v>
      </c>
      <c r="V12" s="17">
        <f>IF(T12="","",IF(TYPE(R12)=2,T12,T12/(M12*0.01)))</f>
        <v>33.76483279395901</v>
      </c>
      <c r="W12" s="24" t="e">
        <f>IF(R12="","",IF(TYPE(R12)=2,$C$2+1,MATCH(T12,S$5:S$989,0)))</f>
        <v>#N/A</v>
      </c>
      <c r="X12" s="24" t="e">
        <f>IF(R12="","",IF(TYPE(R12)=2,$C$2+1,MATCH(V12,U$5:U$989,0)))</f>
        <v>#N/A</v>
      </c>
      <c r="Y12" s="1">
        <v>8</v>
      </c>
    </row>
    <row r="13" spans="1:25" ht="12.75">
      <c r="A13" t="s">
        <v>52</v>
      </c>
      <c r="B13" t="s">
        <v>60</v>
      </c>
      <c r="C13">
        <v>128</v>
      </c>
      <c r="D13" s="36" t="s">
        <v>66</v>
      </c>
      <c r="E13" s="11">
        <v>330</v>
      </c>
      <c r="F13" s="13"/>
      <c r="G13" s="14"/>
      <c r="H13" s="15">
        <f>IF(OR(D13="",I13="nl"),"",IF(J13&lt;70,"L4",IF(J13&lt;80,"L3",IF(J13&lt;90,"L2",IF(J13&lt;100,"L1",IF(J13&gt;130,"H3",IF(J13&gt;120,"H2",IF(J13&gt;110,"H1",""))))))))</f>
      </c>
      <c r="I13" s="12">
        <f>IF(D13="","",INDEX(Portsmouth,MATCH(D13,Code,0),3))</f>
        <v>325</v>
      </c>
      <c r="J13" s="12">
        <f>IF(D13="","",IF(I13="nl",100,100*E13/I13))</f>
        <v>101.53846153846153</v>
      </c>
      <c r="K13" s="15">
        <f>IF(D13="","",INDEX(Portsmouth,MATCH(D13,Code,0),$X$1+5))</f>
        <v>60.2</v>
      </c>
      <c r="L13" s="22">
        <f>IF(D13="","",IF(F13="",1,INDEX(Adjustment,MATCH(F13,A_Code,0),$X$1+3))*IF(G13="",1,INDEX(Adjustment,MATCH(G13,A_Code,0),$X$1+3))*IF(H13="",1,INDEX(Adjustment,MATCH(H13,A_Code,0),$X$1+3)))</f>
        <v>1</v>
      </c>
      <c r="M13" s="15">
        <f>IF(D13="","",K13*L13)</f>
        <v>60.2</v>
      </c>
      <c r="N13" s="21">
        <f>IF(D13="","",ROW(INDEX(Portsmouth,MATCH(D13,Code,0),2)))</f>
        <v>80</v>
      </c>
      <c r="O13" s="21">
        <f>IF(D13="","",COUNTIF($D$5:$D$139,D13))</f>
        <v>1</v>
      </c>
      <c r="P13" s="10"/>
      <c r="Q13" s="11">
        <v>21</v>
      </c>
      <c r="R13" s="11">
        <v>43</v>
      </c>
      <c r="S13" s="23">
        <v>175.81666666666666</v>
      </c>
      <c r="T13" s="16">
        <f>IF(R13="","",IF(TYPE(R13)=2,R13,(P13*60+Q13+(R13/60))))</f>
        <v>21.716666666666665</v>
      </c>
      <c r="U13" s="16">
        <v>269.4818136522172</v>
      </c>
      <c r="V13" s="17">
        <f>IF(T13="","",IF(TYPE(R13)=2,T13,T13/(M13*0.01)))</f>
        <v>36.07419712070874</v>
      </c>
      <c r="W13" s="24" t="e">
        <f>IF(R13="","",IF(TYPE(R13)=2,$C$2+1,MATCH(T13,S$5:S$989,0)))</f>
        <v>#N/A</v>
      </c>
      <c r="X13" s="24" t="e">
        <f>IF(R13="","",IF(TYPE(R13)=2,$C$2+1,MATCH(V13,U$5:U$989,0)))</f>
        <v>#N/A</v>
      </c>
      <c r="Y13" s="1">
        <v>9</v>
      </c>
    </row>
    <row r="14" spans="1:25" ht="12.75">
      <c r="A14" s="10" t="s">
        <v>58</v>
      </c>
      <c r="B14" s="10"/>
      <c r="C14" s="36"/>
      <c r="D14" s="36" t="s">
        <v>63</v>
      </c>
      <c r="E14" s="11"/>
      <c r="F14" s="13"/>
      <c r="G14" s="14"/>
      <c r="H14" s="15">
        <f>IF(OR(D14="",I14="nl"),"",IF(J14&lt;70,"L4",IF(J14&lt;80,"L3",IF(J14&lt;90,"L2",IF(J14&lt;100,"L1",IF(J14&gt;130,"H3",IF(J14&gt;120,"H2",IF(J14&gt;110,"H1",""))))))))</f>
      </c>
      <c r="I14" s="12" t="str">
        <f>IF(D14="","",INDEX(Portsmouth,MATCH(D14,Code,0),3))</f>
        <v>nl</v>
      </c>
      <c r="J14" s="12">
        <f>IF(D14="","",IF(I14="nl",100,100*E14/I14))</f>
        <v>100</v>
      </c>
      <c r="K14" s="15">
        <f>IF(D14="","",INDEX(Portsmouth,MATCH(D14,Code,0),$X$1+5))</f>
        <v>86.2</v>
      </c>
      <c r="L14" s="22">
        <f>IF(D14="","",IF(F14="",1,INDEX(Adjustment,MATCH(F14,A_Code,0),$X$1+3))*IF(G14="",1,INDEX(Adjustment,MATCH(G14,A_Code,0),$X$1+3))*IF(H14="",1,INDEX(Adjustment,MATCH(H14,A_Code,0),$X$1+3)))</f>
        <v>1</v>
      </c>
      <c r="M14" s="15">
        <f>IF(D14="","",K14*L14)</f>
        <v>86.2</v>
      </c>
      <c r="N14" s="21">
        <f>IF(D14="","",ROW(INDEX(Portsmouth,MATCH(D14,Code,0),2)))</f>
        <v>45</v>
      </c>
      <c r="O14" s="21">
        <f>IF(D14="","",COUNTIF($D$5:$D$139,D14))</f>
        <v>1</v>
      </c>
      <c r="P14" s="10"/>
      <c r="Q14" s="47">
        <v>31</v>
      </c>
      <c r="R14" s="47">
        <v>50</v>
      </c>
      <c r="S14" s="23">
        <v>175.81666666666666</v>
      </c>
      <c r="T14" s="16">
        <f>IF(R14="","",IF(TYPE(R14)=2,R14,(P14*60+Q14+(R14/60))))</f>
        <v>31.833333333333332</v>
      </c>
      <c r="U14" s="16">
        <v>269.4818136522172</v>
      </c>
      <c r="V14" s="46">
        <f>IF(T14="","",IF(TYPE(R14)=2,T14,T14/(M14*0.01)))</f>
        <v>36.929621036349566</v>
      </c>
      <c r="W14" s="24" t="e">
        <f>IF(R14="","",IF(TYPE(R14)=2,$C$2+1,MATCH(T14,S$5:S$989,0)))</f>
        <v>#N/A</v>
      </c>
      <c r="X14" s="24" t="e">
        <f>IF(R14="","",IF(TYPE(R14)=2,$C$2+1,MATCH(V14,U$5:U$989,0)))</f>
        <v>#N/A</v>
      </c>
      <c r="Y14" s="1">
        <v>10</v>
      </c>
    </row>
    <row r="15" spans="1:25" ht="12.75">
      <c r="A15" t="s">
        <v>48</v>
      </c>
      <c r="B15"/>
      <c r="C15" t="s">
        <v>53</v>
      </c>
      <c r="D15" s="36" t="s">
        <v>39</v>
      </c>
      <c r="E15" s="11"/>
      <c r="F15" s="13"/>
      <c r="G15" s="14"/>
      <c r="H15" s="15">
        <f>IF(OR(D15="",I15="nl"),"",IF(J15&lt;70,"L4",IF(J15&lt;80,"L3",IF(J15&lt;90,"L2",IF(J15&lt;100,"L1",IF(J15&gt;130,"H3",IF(J15&gt;120,"H2",IF(J15&gt;110,"H1",""))))))))</f>
      </c>
      <c r="I15" s="12" t="str">
        <f>IF(D15="","",INDEX(Portsmouth,MATCH(D15,Code,0),3))</f>
        <v>nl</v>
      </c>
      <c r="J15" s="12">
        <f>IF(D15="","",IF(I15="nl",100,100*E15/I15))</f>
        <v>100</v>
      </c>
      <c r="K15" s="15">
        <f>IF(D15="","",INDEX(Portsmouth,MATCH(D15,Code,0),$X$1+5))</f>
        <v>92.7</v>
      </c>
      <c r="L15" s="22">
        <f>IF(D15="","",IF(F15="",1,INDEX(Adjustment,MATCH(F15,A_Code,0),$X$1+3))*IF(G15="",1,INDEX(Adjustment,MATCH(G15,A_Code,0),$X$1+3))*IF(H15="",1,INDEX(Adjustment,MATCH(H15,A_Code,0),$X$1+3)))</f>
        <v>1</v>
      </c>
      <c r="M15" s="15">
        <f>IF(D15="","",K15*L15)</f>
        <v>92.7</v>
      </c>
      <c r="N15" s="21">
        <f>IF(D15="","",ROW(INDEX(Portsmouth,MATCH(D15,Code,0),2)))</f>
        <v>50</v>
      </c>
      <c r="O15" s="21">
        <f>IF(D15="","",COUNTIF($D$5:$D$139,D15))</f>
        <v>3</v>
      </c>
      <c r="P15" s="10"/>
      <c r="Q15" s="47">
        <v>34</v>
      </c>
      <c r="R15" s="47">
        <v>32</v>
      </c>
      <c r="S15" s="23">
        <v>175.81666666666666</v>
      </c>
      <c r="T15" s="16">
        <f>IF(R15="","",IF(TYPE(R15)=2,R15,(P15*60+Q15+(R15/60))))</f>
        <v>34.53333333333333</v>
      </c>
      <c r="U15" s="16">
        <v>269.4818136522172</v>
      </c>
      <c r="V15" s="17">
        <f>IF(T15="","",IF(TYPE(R15)=2,T15,T15/(M15*0.01)))</f>
        <v>37.25278676734987</v>
      </c>
      <c r="W15" s="24" t="e">
        <f>IF(R15="","",IF(TYPE(R15)=2,$C$2+1,MATCH(T15,S$5:S$989,0)))</f>
        <v>#N/A</v>
      </c>
      <c r="X15" s="24" t="e">
        <f>IF(R15="","",IF(TYPE(R15)=2,$C$2+1,MATCH(V15,U$5:U$989,0)))</f>
        <v>#N/A</v>
      </c>
      <c r="Y15" s="1">
        <v>11</v>
      </c>
    </row>
    <row r="16" spans="1:25" ht="12.75">
      <c r="A16" s="47" t="s">
        <v>29</v>
      </c>
      <c r="B16" t="s">
        <v>56</v>
      </c>
      <c r="C16">
        <v>5915</v>
      </c>
      <c r="D16" s="36" t="s">
        <v>28</v>
      </c>
      <c r="E16" s="11">
        <v>370</v>
      </c>
      <c r="F16" s="13"/>
      <c r="G16" s="14"/>
      <c r="H16" s="15" t="str">
        <f>IF(OR(D16="",I16="nl"),"",IF(J16&lt;70,"L4",IF(J16&lt;80,"L3",IF(J16&lt;90,"L2",IF(J16&lt;100,"L1",IF(J16&gt;130,"H3",IF(J16&gt;120,"H2",IF(J16&gt;110,"H1",""))))))))</f>
        <v>H2</v>
      </c>
      <c r="I16" s="12">
        <f>IF(D16="","",INDEX(Portsmouth,MATCH(D16,Code,0),3))</f>
        <v>285</v>
      </c>
      <c r="J16" s="12">
        <f>IF(D16="","",IF(I16="nl",100,100*E16/I16))</f>
        <v>129.82456140350877</v>
      </c>
      <c r="K16" s="15">
        <f>IF(D16="","",INDEX(Portsmouth,MATCH(D16,Code,0),$X$1+5))</f>
        <v>78.7</v>
      </c>
      <c r="L16" s="22">
        <f>IF(D16="","",IF(F16="",1,INDEX(Adjustment,MATCH(F16,A_Code,0),$X$1+3))*IF(G16="",1,INDEX(Adjustment,MATCH(G16,A_Code,0),$X$1+3))*IF(H16="",1,INDEX(Adjustment,MATCH(H16,A_Code,0),$X$1+3)))</f>
        <v>1.013</v>
      </c>
      <c r="M16" s="15">
        <f>IF(D16="","",K16*L16)</f>
        <v>79.72309999999999</v>
      </c>
      <c r="N16" s="21">
        <f>IF(D16="","",ROW(INDEX(Portsmouth,MATCH(D16,Code,0),2)))</f>
        <v>36</v>
      </c>
      <c r="O16" s="21">
        <f>IF(D16="","",COUNTIF($D$5:$D$139,D16))</f>
        <v>1</v>
      </c>
      <c r="P16" s="10"/>
      <c r="Q16" s="47">
        <v>32</v>
      </c>
      <c r="R16" s="47">
        <v>58</v>
      </c>
      <c r="S16" s="23">
        <v>175.81666666666666</v>
      </c>
      <c r="T16" s="16">
        <f>IF(R16="","",IF(TYPE(R16)=2,R16,(P16*60+Q16+(R16/60))))</f>
        <v>32.96666666666667</v>
      </c>
      <c r="U16" s="16">
        <v>269.4818136522172</v>
      </c>
      <c r="V16" s="17">
        <f>IF(T16="","",IF(TYPE(R16)=2,T16,T16/(M16*0.01)))</f>
        <v>41.35146107798953</v>
      </c>
      <c r="W16" s="24" t="e">
        <f>IF(R16="","",IF(TYPE(R16)=2,$C$2+1,MATCH(T16,S$5:S$989,0)))</f>
        <v>#N/A</v>
      </c>
      <c r="X16" s="24" t="e">
        <f>IF(R16="","",IF(TYPE(R16)=2,$C$2+1,MATCH(V16,U$5:U$989,0)))</f>
        <v>#N/A</v>
      </c>
      <c r="Y16" s="1">
        <v>12</v>
      </c>
    </row>
    <row r="17" spans="1:25" ht="12.75">
      <c r="A17" t="s">
        <v>30</v>
      </c>
      <c r="B17" s="10"/>
      <c r="C17" s="36"/>
      <c r="D17" s="36" t="s">
        <v>39</v>
      </c>
      <c r="E17" s="11">
        <v>150</v>
      </c>
      <c r="F17" s="13"/>
      <c r="G17" s="14"/>
      <c r="H17" s="15">
        <f>IF(OR(D17="",I17="nl"),"",IF(J17&lt;70,"L4",IF(J17&lt;80,"L3",IF(J17&lt;90,"L2",IF(J17&lt;100,"L1",IF(J17&gt;130,"H3",IF(J17&gt;120,"H2",IF(J17&gt;110,"H1",""))))))))</f>
      </c>
      <c r="I17" s="12" t="str">
        <f>IF(D17="","",INDEX(Portsmouth,MATCH(D17,Code,0),3))</f>
        <v>nl</v>
      </c>
      <c r="J17" s="12">
        <f>IF(D17="","",IF(I17="nl",100,100*E17/I17))</f>
        <v>100</v>
      </c>
      <c r="K17" s="15">
        <f>IF(D17="","",INDEX(Portsmouth,MATCH(D17,Code,0),$X$1+5))</f>
        <v>92.7</v>
      </c>
      <c r="L17" s="22">
        <f>IF(D17="","",IF(F17="",1,INDEX(Adjustment,MATCH(F17,A_Code,0),$X$1+3))*IF(G17="",1,INDEX(Adjustment,MATCH(G17,A_Code,0),$X$1+3))*IF(H17="",1,INDEX(Adjustment,MATCH(H17,A_Code,0),$X$1+3)))</f>
        <v>1</v>
      </c>
      <c r="M17" s="15">
        <f>IF(D17="","",K17*L17)</f>
        <v>92.7</v>
      </c>
      <c r="N17" s="21">
        <f>IF(D17="","",ROW(INDEX(Portsmouth,MATCH(D17,Code,0),2)))</f>
        <v>50</v>
      </c>
      <c r="O17" s="21">
        <f>IF(D17="","",COUNTIF($D$5:$D$139,D17))</f>
        <v>3</v>
      </c>
      <c r="P17" s="10"/>
      <c r="Q17" s="47">
        <v>41</v>
      </c>
      <c r="R17" s="47">
        <v>2</v>
      </c>
      <c r="S17" s="23">
        <v>175.81666666666666</v>
      </c>
      <c r="T17" s="16">
        <f>IF(R17="","",IF(TYPE(R17)=2,R17,(P17*60+Q17+(R17/60))))</f>
        <v>41.03333333333333</v>
      </c>
      <c r="U17" s="16">
        <v>269.4818136522172</v>
      </c>
      <c r="V17" s="17">
        <f>IF(T17="","",IF(TYPE(R17)=2,T17,T17/(M17*0.01)))</f>
        <v>44.26465300251708</v>
      </c>
      <c r="W17" s="24" t="e">
        <f>IF(R17="","",IF(TYPE(R17)=2,$C$2+1,MATCH(T17,S$5:S$989,0)))</f>
        <v>#N/A</v>
      </c>
      <c r="X17" s="24" t="e">
        <f>IF(R17="","",IF(TYPE(R17)=2,$C$2+1,MATCH(V17,U$5:U$989,0)))</f>
        <v>#N/A</v>
      </c>
      <c r="Y17" s="1">
        <v>13</v>
      </c>
    </row>
    <row r="18" spans="1:25" ht="12.75">
      <c r="A18" s="47" t="s">
        <v>51</v>
      </c>
      <c r="B18"/>
      <c r="C18">
        <v>3</v>
      </c>
      <c r="D18" s="36" t="s">
        <v>41</v>
      </c>
      <c r="E18" s="11">
        <v>180</v>
      </c>
      <c r="F18" s="13"/>
      <c r="G18" s="14"/>
      <c r="H18" s="15" t="str">
        <f>IF(OR(D18="",I18="nl"),"",IF(J18&lt;70,"L4",IF(J18&lt;80,"L3",IF(J18&lt;90,"L2",IF(J18&lt;100,"L1",IF(J18&gt;130,"H3",IF(J18&gt;120,"H2",IF(J18&gt;110,"H1",""))))))))</f>
        <v>L4</v>
      </c>
      <c r="I18" s="12">
        <f>IF(D18="","",INDEX(Portsmouth,MATCH(D18,Code,0),3))</f>
        <v>260</v>
      </c>
      <c r="J18" s="12">
        <f>IF(D18="","",IF(I18="nl",100,100*E18/I18))</f>
        <v>69.23076923076923</v>
      </c>
      <c r="K18" s="15">
        <f>IF(D18="","",INDEX(Portsmouth,MATCH(D18,Code,0),$X$1+5))</f>
        <v>78.5</v>
      </c>
      <c r="L18" s="22">
        <f>IF(D18="","",IF(F18="",1,INDEX(Adjustment,MATCH(F18,A_Code,0),$X$1+3))*IF(G18="",1,INDEX(Adjustment,MATCH(G18,A_Code,0),$X$1+3))*IF(H18="",1,INDEX(Adjustment,MATCH(H18,A_Code,0),$X$1+3)))</f>
        <v>0.97</v>
      </c>
      <c r="M18" s="15">
        <f>IF(D18="","",K18*L18)</f>
        <v>76.145</v>
      </c>
      <c r="N18" s="21">
        <f>IF(D18="","",ROW(INDEX(Portsmouth,MATCH(D18,Code,0),2)))</f>
        <v>63</v>
      </c>
      <c r="O18" s="21">
        <f>IF(D18="","",COUNTIF($D$5:$D$139,D18))</f>
        <v>1</v>
      </c>
      <c r="P18" s="10"/>
      <c r="Q18" s="47"/>
      <c r="R18" s="47" t="s">
        <v>54</v>
      </c>
      <c r="S18" s="23">
        <v>175.81666666666666</v>
      </c>
      <c r="T18" s="16" t="str">
        <f>IF(R18="","",IF(TYPE(R18)=2,R18,(P18*60+Q18+(R18/60))))</f>
        <v>DNF</v>
      </c>
      <c r="U18" s="16">
        <v>269.4818136522172</v>
      </c>
      <c r="V18" s="17" t="str">
        <f>IF(T18="","",IF(TYPE(R18)=2,T18,T18/(M18*0.01)))</f>
        <v>DNF</v>
      </c>
      <c r="W18" s="24">
        <f>IF(R18="","",IF(TYPE(R18)=2,$C$2+1,MATCH(T18,S$5:S$989,0)))</f>
        <v>15</v>
      </c>
      <c r="X18" s="24">
        <f>IF(R18="","",IF(TYPE(R18)=2,$C$2+1,MATCH(V18,U$5:U$989,0)))</f>
        <v>15</v>
      </c>
      <c r="Y18" s="1">
        <v>15</v>
      </c>
    </row>
    <row r="19" spans="1:24" ht="12.75">
      <c r="A19"/>
      <c r="B19"/>
      <c r="C19"/>
      <c r="D19" s="36"/>
      <c r="E19" s="11"/>
      <c r="F19" s="13"/>
      <c r="G19" s="14"/>
      <c r="H19" s="15">
        <f>IF(OR(D19="",I19="nl"),"",IF(J19&lt;70,"L4",IF(J19&lt;80,"L3",IF(J19&lt;90,"L2",IF(J19&lt;100,"L1",IF(J19&gt;130,"H3",IF(J19&gt;120,"H2",IF(J19&gt;110,"H1",""))))))))</f>
      </c>
      <c r="I19" s="12">
        <f>IF(D19="","",INDEX(Portsmouth,MATCH(D19,Code,0),3))</f>
      </c>
      <c r="J19" s="12">
        <f>IF(D19="","",IF(I19="nl",100,100*E19/I19))</f>
      </c>
      <c r="K19" s="15">
        <f>IF(D19="","",INDEX(Portsmouth,MATCH(D19,Code,0),$X$1+5))</f>
      </c>
      <c r="L19" s="22">
        <f>IF(D19="","",IF(F19="",1,INDEX(Adjustment,MATCH(F19,A_Code,0),$X$1+3))*IF(G19="",1,INDEX(Adjustment,MATCH(G19,A_Code,0),$X$1+3))*IF(H19="",1,INDEX(Adjustment,MATCH(H19,A_Code,0),$X$1+3)))</f>
      </c>
      <c r="M19" s="15">
        <f>IF(D19="","",K19*L19)</f>
      </c>
      <c r="N19" s="21">
        <f>IF(D19="","",ROW(INDEX(Portsmouth,MATCH(D19,Code,0),2)))</f>
      </c>
      <c r="O19" s="21">
        <f>IF(D19="","",COUNTIF($D$5:$D$139,D19))</f>
      </c>
      <c r="P19" s="10"/>
      <c r="Q19" s="47"/>
      <c r="R19" s="47"/>
      <c r="S19" s="23">
        <v>175.81666666666666</v>
      </c>
      <c r="T19" s="16">
        <f>IF(R19="","",IF(TYPE(R19)=2,R19,(P19*60+Q19+(R19/60))))</f>
      </c>
      <c r="U19" s="16">
        <v>269.4818136522172</v>
      </c>
      <c r="V19" s="17">
        <f>IF(T19="","",IF(TYPE(R19)=2,T19,T19/(M19*0.01)))</f>
      </c>
      <c r="W19" s="24">
        <f>IF(R19="","",IF(TYPE(R19)=2,$C$2+1,MATCH(T19,S$5:S$989,0)))</f>
      </c>
      <c r="X19" s="24">
        <f>IF(R19="","",IF(TYPE(R19)=2,$C$2+1,MATCH(V19,U$5:U$989,0)))</f>
      </c>
    </row>
    <row r="20" spans="1:24" ht="12.75">
      <c r="A20"/>
      <c r="B20"/>
      <c r="C20"/>
      <c r="D20" s="36"/>
      <c r="E20" s="11"/>
      <c r="F20" s="13"/>
      <c r="G20" s="14"/>
      <c r="H20" s="15">
        <f>IF(OR(D20="",I20="nl"),"",IF(J20&lt;70,"L4",IF(J20&lt;80,"L3",IF(J20&lt;90,"L2",IF(J20&lt;100,"L1",IF(J20&gt;130,"H3",IF(J20&gt;120,"H2",IF(J20&gt;110,"H1",""))))))))</f>
      </c>
      <c r="I20" s="12">
        <f>IF(D20="","",INDEX(Portsmouth,MATCH(D20,Code,0),3))</f>
      </c>
      <c r="J20" s="12">
        <f>IF(D20="","",IF(I20="nl",100,100*E20/I20))</f>
      </c>
      <c r="K20" s="15">
        <f>IF(D20="","",INDEX(Portsmouth,MATCH(D20,Code,0),$X$1+5))</f>
      </c>
      <c r="L20" s="22">
        <f>IF(D20="","",IF(F20="",1,INDEX(Adjustment,MATCH(F20,A_Code,0),$X$1+3))*IF(G20="",1,INDEX(Adjustment,MATCH(G20,A_Code,0),$X$1+3))*IF(H20="",1,INDEX(Adjustment,MATCH(H20,A_Code,0),$X$1+3)))</f>
      </c>
      <c r="M20" s="15">
        <f>IF(D20="","",K20*L20)</f>
      </c>
      <c r="N20" s="21">
        <f>IF(D20="","",ROW(INDEX(Portsmouth,MATCH(D20,Code,0),2)))</f>
      </c>
      <c r="O20" s="21">
        <f>IF(D20="","",COUNTIF($D$5:$D$139,D20))</f>
      </c>
      <c r="P20" s="10"/>
      <c r="Q20" s="11"/>
      <c r="R20" s="11"/>
      <c r="S20" s="23">
        <v>175.81666666666666</v>
      </c>
      <c r="T20" s="16">
        <f>IF(R20="","",IF(TYPE(R20)=2,R20,(P20*60+Q20+(R20/60))))</f>
      </c>
      <c r="U20" s="16">
        <v>269.4818136522172</v>
      </c>
      <c r="V20" s="17">
        <f>IF(T20="","",IF(TYPE(R20)=2,T20,T20/(M20*0.01)))</f>
      </c>
      <c r="W20" s="24">
        <f>IF(R20="","",IF(TYPE(R20)=2,$C$2+1,MATCH(T20,S$5:S$989,0)))</f>
      </c>
      <c r="X20" s="24">
        <f>IF(R20="","",IF(TYPE(R20)=2,$C$2+1,MATCH(V20,U$5:U$989,0)))</f>
      </c>
    </row>
    <row r="21" spans="1:24" ht="12.75">
      <c r="A21"/>
      <c r="B21"/>
      <c r="C21"/>
      <c r="D21" s="36"/>
      <c r="E21" s="11"/>
      <c r="F21" s="13"/>
      <c r="G21" s="14"/>
      <c r="H21" s="15"/>
      <c r="I21" s="12"/>
      <c r="J21" s="12"/>
      <c r="K21" s="15"/>
      <c r="L21" s="22"/>
      <c r="M21" s="15"/>
      <c r="N21" s="21"/>
      <c r="O21" s="21"/>
      <c r="P21" s="10"/>
      <c r="Q21" s="11"/>
      <c r="R21" s="11"/>
      <c r="S21" s="23"/>
      <c r="T21" s="16">
        <f>IF(R21="","",IF(TYPE(R21)=2,R21,(P21*60+Q21+(R21/60))))</f>
      </c>
      <c r="U21" s="16"/>
      <c r="V21" s="17"/>
      <c r="W21" s="24">
        <f>IF(R21="","",IF(TYPE(R21)=2,$C$2+1,MATCH(T21,S$5:S$989,0)))</f>
      </c>
      <c r="X21" s="24"/>
    </row>
    <row r="22" spans="1:24" ht="12.75">
      <c r="A22" s="48"/>
      <c r="B22" s="10"/>
      <c r="C22" s="36"/>
      <c r="D22" s="36"/>
      <c r="E22" s="11"/>
      <c r="F22" s="13"/>
      <c r="G22" s="14"/>
      <c r="H22" s="15">
        <f aca="true" t="shared" si="0" ref="H22:H51">IF(OR(D22="",I22="nl"),"",IF(J22&lt;70,"L4",IF(J22&lt;80,"L3",IF(J22&lt;90,"L2",IF(J22&lt;100,"L1",IF(J22&gt;130,"H3",IF(J22&gt;120,"H2",IF(J22&gt;110,"H1",""))))))))</f>
      </c>
      <c r="I22" s="12">
        <f aca="true" t="shared" si="1" ref="I22:I51">IF(D22="","",INDEX(Portsmouth,MATCH(D22,Code,0),3))</f>
      </c>
      <c r="J22" s="12">
        <f aca="true" t="shared" si="2" ref="J22:J51">IF(D22="","",IF(I22="nl",100,100*E22/I22))</f>
      </c>
      <c r="K22" s="15">
        <f aca="true" t="shared" si="3" ref="K22:K51">IF(D22="","",INDEX(Portsmouth,MATCH(D22,Code,0),$X$1+5))</f>
      </c>
      <c r="L22" s="22">
        <f aca="true" t="shared" si="4" ref="L22:L51">IF(D22="","",IF(F22="",1,INDEX(Adjustment,MATCH(F22,A_Code,0),$X$1+3))*IF(G22="",1,INDEX(Adjustment,MATCH(G22,A_Code,0),$X$1+3))*IF(H22="",1,INDEX(Adjustment,MATCH(H22,A_Code,0),$X$1+3)))</f>
      </c>
      <c r="M22" s="15">
        <f aca="true" t="shared" si="5" ref="M22:M51">IF(D22="","",K22*L22)</f>
      </c>
      <c r="N22" s="21">
        <f aca="true" t="shared" si="6" ref="N22:N51">IF(D22="","",ROW(INDEX(Portsmouth,MATCH(D22,Code,0),2)))</f>
      </c>
      <c r="O22" s="21">
        <f aca="true" t="shared" si="7" ref="O22:O51">IF(D22="","",COUNTIF($D$5:$D$139,D22))</f>
      </c>
      <c r="P22" s="10"/>
      <c r="Q22" s="11"/>
      <c r="R22" s="11"/>
      <c r="S22" s="23">
        <v>175.81666666666666</v>
      </c>
      <c r="T22" s="16">
        <f aca="true" t="shared" si="8" ref="T22:T51">IF(R22="","",IF(TYPE(R22)=2,R22,(P22*60+Q22+(R22/60))))</f>
      </c>
      <c r="U22" s="16">
        <v>269.4818136522172</v>
      </c>
      <c r="V22" s="17">
        <f aca="true" t="shared" si="9" ref="V22:V51">IF(T22="","",IF(TYPE(R22)=2,T22,T22/(M22*0.01)))</f>
      </c>
      <c r="W22" s="24">
        <f aca="true" t="shared" si="10" ref="W22:W51">IF(R22="","",IF(TYPE(R22)=2,$C$2+1,MATCH(T22,S$5:S$989,0)))</f>
      </c>
      <c r="X22" s="24">
        <f aca="true" t="shared" si="11" ref="X22:X51">IF(R22="","",IF(TYPE(R22)=2,$C$2+1,MATCH(V22,U$5:U$989,0)))</f>
      </c>
    </row>
    <row r="23" spans="1:29" ht="12.75">
      <c r="A23" s="48"/>
      <c r="B23" s="10"/>
      <c r="C23" s="36"/>
      <c r="D23" s="36"/>
      <c r="E23" s="11"/>
      <c r="F23" s="13"/>
      <c r="G23" s="14"/>
      <c r="H23" s="15">
        <f t="shared" si="0"/>
      </c>
      <c r="I23" s="12">
        <f t="shared" si="1"/>
      </c>
      <c r="J23" s="12">
        <f t="shared" si="2"/>
      </c>
      <c r="K23" s="15">
        <f t="shared" si="3"/>
      </c>
      <c r="L23" s="22">
        <f t="shared" si="4"/>
      </c>
      <c r="M23" s="15">
        <f t="shared" si="5"/>
      </c>
      <c r="N23" s="21">
        <f t="shared" si="6"/>
      </c>
      <c r="O23" s="21">
        <f t="shared" si="7"/>
      </c>
      <c r="P23" s="10"/>
      <c r="Q23" s="11"/>
      <c r="R23" s="11"/>
      <c r="S23" s="23">
        <v>175.81666666666666</v>
      </c>
      <c r="T23" s="16">
        <f t="shared" si="8"/>
      </c>
      <c r="U23" s="16">
        <v>269.4818136522172</v>
      </c>
      <c r="V23" s="17">
        <f t="shared" si="9"/>
      </c>
      <c r="W23" s="24">
        <f t="shared" si="10"/>
      </c>
      <c r="X23" s="24">
        <f t="shared" si="11"/>
      </c>
      <c r="AA23"/>
      <c r="AB23"/>
      <c r="AC23"/>
    </row>
    <row r="24" spans="1:29" ht="12.75">
      <c r="A24" s="10"/>
      <c r="B24" s="10"/>
      <c r="C24" s="36"/>
      <c r="D24" s="36"/>
      <c r="E24" s="11"/>
      <c r="F24" s="13"/>
      <c r="G24" s="14"/>
      <c r="H24" s="15">
        <f t="shared" si="0"/>
      </c>
      <c r="I24" s="12">
        <f t="shared" si="1"/>
      </c>
      <c r="J24" s="12">
        <f t="shared" si="2"/>
      </c>
      <c r="K24" s="15">
        <f t="shared" si="3"/>
      </c>
      <c r="L24" s="22">
        <f t="shared" si="4"/>
      </c>
      <c r="M24" s="15">
        <f t="shared" si="5"/>
      </c>
      <c r="N24" s="21">
        <f t="shared" si="6"/>
      </c>
      <c r="O24" s="21">
        <f t="shared" si="7"/>
      </c>
      <c r="P24" s="10"/>
      <c r="Q24" s="11"/>
      <c r="R24" s="11"/>
      <c r="S24" s="23">
        <v>175.81666666666666</v>
      </c>
      <c r="T24" s="16">
        <f t="shared" si="8"/>
      </c>
      <c r="U24" s="16">
        <v>269.4818136522172</v>
      </c>
      <c r="V24" s="17">
        <f t="shared" si="9"/>
      </c>
      <c r="W24" s="24">
        <f t="shared" si="10"/>
      </c>
      <c r="X24" s="24">
        <f t="shared" si="11"/>
      </c>
      <c r="AA24"/>
      <c r="AB24"/>
      <c r="AC24"/>
    </row>
    <row r="25" spans="1:29" ht="12.75">
      <c r="A25" s="10"/>
      <c r="B25" s="10"/>
      <c r="C25" s="36"/>
      <c r="D25" s="36"/>
      <c r="E25" s="11"/>
      <c r="F25" s="13"/>
      <c r="G25" s="14"/>
      <c r="H25" s="15">
        <f t="shared" si="0"/>
      </c>
      <c r="I25" s="12">
        <f t="shared" si="1"/>
      </c>
      <c r="J25" s="12">
        <f t="shared" si="2"/>
      </c>
      <c r="K25" s="15">
        <f t="shared" si="3"/>
      </c>
      <c r="L25" s="22">
        <f t="shared" si="4"/>
      </c>
      <c r="M25" s="15">
        <f t="shared" si="5"/>
      </c>
      <c r="N25" s="21">
        <f t="shared" si="6"/>
      </c>
      <c r="O25" s="21">
        <f t="shared" si="7"/>
      </c>
      <c r="P25" s="10"/>
      <c r="Q25" s="11"/>
      <c r="R25" s="11"/>
      <c r="S25" s="23">
        <v>175.81666666666666</v>
      </c>
      <c r="T25" s="16">
        <f t="shared" si="8"/>
      </c>
      <c r="U25" s="16">
        <v>269.4818136522172</v>
      </c>
      <c r="V25" s="17">
        <f t="shared" si="9"/>
      </c>
      <c r="W25" s="24">
        <f t="shared" si="10"/>
      </c>
      <c r="X25" s="24">
        <f t="shared" si="11"/>
      </c>
      <c r="AA25"/>
      <c r="AB25"/>
      <c r="AC25"/>
    </row>
    <row r="26" spans="1:29" ht="12.75">
      <c r="A26" s="10"/>
      <c r="B26" s="10"/>
      <c r="C26" s="36"/>
      <c r="D26" s="36"/>
      <c r="E26" s="11"/>
      <c r="F26" s="13"/>
      <c r="G26" s="14"/>
      <c r="H26" s="15">
        <f t="shared" si="0"/>
      </c>
      <c r="I26" s="12">
        <f t="shared" si="1"/>
      </c>
      <c r="J26" s="12">
        <f t="shared" si="2"/>
      </c>
      <c r="K26" s="15">
        <f t="shared" si="3"/>
      </c>
      <c r="L26" s="22">
        <f t="shared" si="4"/>
      </c>
      <c r="M26" s="15">
        <f t="shared" si="5"/>
      </c>
      <c r="N26" s="21">
        <f t="shared" si="6"/>
      </c>
      <c r="O26" s="21">
        <f t="shared" si="7"/>
      </c>
      <c r="P26" s="10"/>
      <c r="Q26" s="11"/>
      <c r="R26" s="11"/>
      <c r="S26" s="23">
        <v>175.81666666666666</v>
      </c>
      <c r="T26" s="16">
        <f t="shared" si="8"/>
      </c>
      <c r="U26" s="16">
        <v>269.4818136522172</v>
      </c>
      <c r="V26" s="17">
        <f t="shared" si="9"/>
      </c>
      <c r="W26" s="24">
        <f t="shared" si="10"/>
      </c>
      <c r="X26" s="24">
        <f t="shared" si="11"/>
      </c>
      <c r="AA26"/>
      <c r="AB26"/>
      <c r="AC26"/>
    </row>
    <row r="27" spans="1:29" ht="12.75">
      <c r="A27" s="10"/>
      <c r="B27" s="10"/>
      <c r="C27" s="36"/>
      <c r="D27" s="36"/>
      <c r="E27" s="11"/>
      <c r="F27" s="13"/>
      <c r="G27" s="14"/>
      <c r="H27" s="15">
        <f t="shared" si="0"/>
      </c>
      <c r="I27" s="12">
        <f t="shared" si="1"/>
      </c>
      <c r="J27" s="12">
        <f t="shared" si="2"/>
      </c>
      <c r="K27" s="15">
        <f t="shared" si="3"/>
      </c>
      <c r="L27" s="22">
        <f t="shared" si="4"/>
      </c>
      <c r="M27" s="15">
        <f t="shared" si="5"/>
      </c>
      <c r="N27" s="21">
        <f t="shared" si="6"/>
      </c>
      <c r="O27" s="21">
        <f t="shared" si="7"/>
      </c>
      <c r="P27" s="10"/>
      <c r="Q27" s="11"/>
      <c r="R27" s="11"/>
      <c r="S27" s="23">
        <v>175.81666666666666</v>
      </c>
      <c r="T27" s="16">
        <f t="shared" si="8"/>
      </c>
      <c r="U27" s="16">
        <v>269.4818136522172</v>
      </c>
      <c r="V27" s="17">
        <f t="shared" si="9"/>
      </c>
      <c r="W27" s="24">
        <f t="shared" si="10"/>
      </c>
      <c r="X27" s="24">
        <f t="shared" si="11"/>
      </c>
      <c r="AA27"/>
      <c r="AB27"/>
      <c r="AC27"/>
    </row>
    <row r="28" spans="1:29" ht="12.75">
      <c r="A28" s="10"/>
      <c r="B28" s="10"/>
      <c r="C28" s="36"/>
      <c r="D28" s="36"/>
      <c r="E28" s="11"/>
      <c r="F28" s="13"/>
      <c r="G28" s="14"/>
      <c r="H28" s="15">
        <f t="shared" si="0"/>
      </c>
      <c r="I28" s="12">
        <f t="shared" si="1"/>
      </c>
      <c r="J28" s="12">
        <f t="shared" si="2"/>
      </c>
      <c r="K28" s="15">
        <f t="shared" si="3"/>
      </c>
      <c r="L28" s="22">
        <f t="shared" si="4"/>
      </c>
      <c r="M28" s="15">
        <f t="shared" si="5"/>
      </c>
      <c r="N28" s="21">
        <f t="shared" si="6"/>
      </c>
      <c r="O28" s="21">
        <f t="shared" si="7"/>
      </c>
      <c r="P28" s="10"/>
      <c r="Q28" s="11"/>
      <c r="R28" s="11"/>
      <c r="S28" s="23">
        <v>175.81666666666666</v>
      </c>
      <c r="T28" s="16">
        <f t="shared" si="8"/>
      </c>
      <c r="U28" s="16">
        <v>269.4818136522172</v>
      </c>
      <c r="V28" s="17">
        <f t="shared" si="9"/>
      </c>
      <c r="W28" s="24">
        <f t="shared" si="10"/>
      </c>
      <c r="X28" s="24">
        <f t="shared" si="11"/>
      </c>
      <c r="AA28"/>
      <c r="AB28"/>
      <c r="AC28"/>
    </row>
    <row r="29" spans="1:29" ht="12.75">
      <c r="A29" s="10"/>
      <c r="B29" s="10"/>
      <c r="C29" s="36"/>
      <c r="D29" s="36"/>
      <c r="E29" s="11"/>
      <c r="F29" s="13"/>
      <c r="G29" s="14"/>
      <c r="H29" s="15">
        <f t="shared" si="0"/>
      </c>
      <c r="I29" s="12">
        <f t="shared" si="1"/>
      </c>
      <c r="J29" s="12">
        <f t="shared" si="2"/>
      </c>
      <c r="K29" s="15">
        <f t="shared" si="3"/>
      </c>
      <c r="L29" s="22">
        <f t="shared" si="4"/>
      </c>
      <c r="M29" s="15">
        <f t="shared" si="5"/>
      </c>
      <c r="N29" s="21">
        <f t="shared" si="6"/>
      </c>
      <c r="O29" s="21">
        <f t="shared" si="7"/>
      </c>
      <c r="P29" s="10"/>
      <c r="Q29" s="11"/>
      <c r="R29" s="11"/>
      <c r="S29" s="23">
        <v>175.81666666666666</v>
      </c>
      <c r="T29" s="16">
        <f t="shared" si="8"/>
      </c>
      <c r="U29" s="16">
        <v>269.4818136522172</v>
      </c>
      <c r="V29" s="17">
        <f t="shared" si="9"/>
      </c>
      <c r="W29" s="24">
        <f t="shared" si="10"/>
      </c>
      <c r="X29" s="24">
        <f t="shared" si="11"/>
      </c>
      <c r="AA29"/>
      <c r="AB29"/>
      <c r="AC29"/>
    </row>
    <row r="30" spans="1:29" ht="12.75">
      <c r="A30" s="10"/>
      <c r="B30" s="10"/>
      <c r="C30" s="36"/>
      <c r="D30" s="36"/>
      <c r="E30" s="11"/>
      <c r="F30" s="13"/>
      <c r="G30" s="14"/>
      <c r="H30" s="15">
        <f t="shared" si="0"/>
      </c>
      <c r="I30" s="12">
        <f t="shared" si="1"/>
      </c>
      <c r="J30" s="12">
        <f t="shared" si="2"/>
      </c>
      <c r="K30" s="15">
        <f t="shared" si="3"/>
      </c>
      <c r="L30" s="22">
        <f t="shared" si="4"/>
      </c>
      <c r="M30" s="15">
        <f t="shared" si="5"/>
      </c>
      <c r="N30" s="21">
        <f t="shared" si="6"/>
      </c>
      <c r="O30" s="21">
        <f t="shared" si="7"/>
      </c>
      <c r="P30" s="10"/>
      <c r="Q30" s="11"/>
      <c r="R30" s="11"/>
      <c r="S30" s="23">
        <v>175.81666666666666</v>
      </c>
      <c r="T30" s="16">
        <f t="shared" si="8"/>
      </c>
      <c r="U30" s="16">
        <v>269.4818136522172</v>
      </c>
      <c r="V30" s="17">
        <f t="shared" si="9"/>
      </c>
      <c r="W30" s="24">
        <f t="shared" si="10"/>
      </c>
      <c r="X30" s="24">
        <f t="shared" si="11"/>
      </c>
      <c r="AA30"/>
      <c r="AB30"/>
      <c r="AC30"/>
    </row>
    <row r="31" spans="1:29" ht="12.75">
      <c r="A31" s="10"/>
      <c r="B31" s="10"/>
      <c r="C31" s="36"/>
      <c r="D31" s="36"/>
      <c r="E31" s="11"/>
      <c r="F31" s="13"/>
      <c r="G31" s="14"/>
      <c r="H31" s="15">
        <f t="shared" si="0"/>
      </c>
      <c r="I31" s="12">
        <f t="shared" si="1"/>
      </c>
      <c r="J31" s="12">
        <f t="shared" si="2"/>
      </c>
      <c r="K31" s="15">
        <f t="shared" si="3"/>
      </c>
      <c r="L31" s="22">
        <f t="shared" si="4"/>
      </c>
      <c r="M31" s="15">
        <f t="shared" si="5"/>
      </c>
      <c r="N31" s="21">
        <f t="shared" si="6"/>
      </c>
      <c r="O31" s="21">
        <f t="shared" si="7"/>
      </c>
      <c r="P31" s="10"/>
      <c r="Q31" s="11"/>
      <c r="R31" s="11"/>
      <c r="S31" s="23">
        <v>175.81666666666666</v>
      </c>
      <c r="T31" s="16">
        <f t="shared" si="8"/>
      </c>
      <c r="U31" s="16">
        <v>269.4818136522172</v>
      </c>
      <c r="V31" s="17">
        <f t="shared" si="9"/>
      </c>
      <c r="W31" s="24">
        <f t="shared" si="10"/>
      </c>
      <c r="X31" s="24">
        <f t="shared" si="11"/>
      </c>
      <c r="AA31"/>
      <c r="AB31"/>
      <c r="AC31"/>
    </row>
    <row r="32" spans="1:29" ht="12.75">
      <c r="A32" s="10"/>
      <c r="B32" s="10"/>
      <c r="C32" s="36"/>
      <c r="D32" s="36"/>
      <c r="E32" s="11"/>
      <c r="F32" s="13"/>
      <c r="G32" s="14"/>
      <c r="H32" s="15">
        <f t="shared" si="0"/>
      </c>
      <c r="I32" s="12">
        <f t="shared" si="1"/>
      </c>
      <c r="J32" s="12">
        <f t="shared" si="2"/>
      </c>
      <c r="K32" s="15">
        <f t="shared" si="3"/>
      </c>
      <c r="L32" s="22">
        <f t="shared" si="4"/>
      </c>
      <c r="M32" s="15">
        <f t="shared" si="5"/>
      </c>
      <c r="N32" s="21">
        <f t="shared" si="6"/>
      </c>
      <c r="O32" s="21">
        <f t="shared" si="7"/>
      </c>
      <c r="P32" s="10"/>
      <c r="Q32" s="11"/>
      <c r="R32" s="11"/>
      <c r="S32" s="23">
        <v>175.81666666666666</v>
      </c>
      <c r="T32" s="16">
        <f t="shared" si="8"/>
      </c>
      <c r="U32" s="16">
        <v>269.4818136522172</v>
      </c>
      <c r="V32" s="17">
        <f t="shared" si="9"/>
      </c>
      <c r="W32" s="24">
        <f t="shared" si="10"/>
      </c>
      <c r="X32" s="24">
        <f t="shared" si="11"/>
      </c>
      <c r="AA32"/>
      <c r="AB32"/>
      <c r="AC32"/>
    </row>
    <row r="33" spans="1:24" ht="12.75">
      <c r="A33" s="10"/>
      <c r="B33" s="10"/>
      <c r="C33" s="36"/>
      <c r="D33" s="36"/>
      <c r="E33" s="11"/>
      <c r="F33" s="13"/>
      <c r="G33" s="14"/>
      <c r="H33" s="15">
        <f t="shared" si="0"/>
      </c>
      <c r="I33" s="12">
        <f t="shared" si="1"/>
      </c>
      <c r="J33" s="12">
        <f t="shared" si="2"/>
      </c>
      <c r="K33" s="15">
        <f t="shared" si="3"/>
      </c>
      <c r="L33" s="22">
        <f t="shared" si="4"/>
      </c>
      <c r="M33" s="15">
        <f t="shared" si="5"/>
      </c>
      <c r="N33" s="21">
        <f t="shared" si="6"/>
      </c>
      <c r="O33" s="21">
        <f t="shared" si="7"/>
      </c>
      <c r="P33" s="10"/>
      <c r="Q33" s="11"/>
      <c r="R33" s="11"/>
      <c r="S33" s="23">
        <v>175.81666666666666</v>
      </c>
      <c r="T33" s="16">
        <f t="shared" si="8"/>
      </c>
      <c r="U33" s="16">
        <v>269.4818136522172</v>
      </c>
      <c r="V33" s="17">
        <f t="shared" si="9"/>
      </c>
      <c r="W33" s="24">
        <f t="shared" si="10"/>
      </c>
      <c r="X33" s="24">
        <f t="shared" si="11"/>
      </c>
    </row>
    <row r="34" spans="1:24" ht="12.75">
      <c r="A34" s="10"/>
      <c r="B34" s="10"/>
      <c r="C34" s="36"/>
      <c r="D34" s="36"/>
      <c r="E34" s="11"/>
      <c r="F34" s="13"/>
      <c r="G34" s="14"/>
      <c r="H34" s="15">
        <f t="shared" si="0"/>
      </c>
      <c r="I34" s="12">
        <f t="shared" si="1"/>
      </c>
      <c r="J34" s="12">
        <f t="shared" si="2"/>
      </c>
      <c r="K34" s="15">
        <f t="shared" si="3"/>
      </c>
      <c r="L34" s="22">
        <f t="shared" si="4"/>
      </c>
      <c r="M34" s="15">
        <f t="shared" si="5"/>
      </c>
      <c r="N34" s="21">
        <f t="shared" si="6"/>
      </c>
      <c r="O34" s="21">
        <f t="shared" si="7"/>
      </c>
      <c r="P34" s="10"/>
      <c r="Q34" s="11"/>
      <c r="R34" s="11"/>
      <c r="S34" s="23">
        <v>175.81666666666666</v>
      </c>
      <c r="T34" s="16">
        <f t="shared" si="8"/>
      </c>
      <c r="U34" s="16">
        <v>269.4818136522172</v>
      </c>
      <c r="V34" s="17">
        <f t="shared" si="9"/>
      </c>
      <c r="W34" s="24">
        <f t="shared" si="10"/>
      </c>
      <c r="X34" s="24">
        <f t="shared" si="11"/>
      </c>
    </row>
    <row r="35" spans="1:24" ht="12.75">
      <c r="A35" s="10"/>
      <c r="B35" s="10"/>
      <c r="C35" s="36"/>
      <c r="D35" s="36"/>
      <c r="E35" s="11"/>
      <c r="F35" s="13"/>
      <c r="G35" s="14"/>
      <c r="H35" s="15">
        <f t="shared" si="0"/>
      </c>
      <c r="I35" s="12">
        <f t="shared" si="1"/>
      </c>
      <c r="J35" s="12">
        <f t="shared" si="2"/>
      </c>
      <c r="K35" s="15">
        <f t="shared" si="3"/>
      </c>
      <c r="L35" s="22">
        <f t="shared" si="4"/>
      </c>
      <c r="M35" s="15">
        <f t="shared" si="5"/>
      </c>
      <c r="N35" s="21">
        <f t="shared" si="6"/>
      </c>
      <c r="O35" s="21">
        <f t="shared" si="7"/>
      </c>
      <c r="P35" s="10"/>
      <c r="Q35" s="11"/>
      <c r="R35" s="11"/>
      <c r="S35" s="23">
        <v>175.81666666666666</v>
      </c>
      <c r="T35" s="16">
        <f t="shared" si="8"/>
      </c>
      <c r="U35" s="16">
        <v>269.4818136522172</v>
      </c>
      <c r="V35" s="17">
        <f t="shared" si="9"/>
      </c>
      <c r="W35" s="24">
        <f t="shared" si="10"/>
      </c>
      <c r="X35" s="24">
        <f t="shared" si="11"/>
      </c>
    </row>
    <row r="36" spans="1:24" ht="12.75">
      <c r="A36" s="10"/>
      <c r="B36" s="10"/>
      <c r="C36" s="36"/>
      <c r="D36" s="36"/>
      <c r="E36" s="11"/>
      <c r="F36" s="13"/>
      <c r="G36" s="14"/>
      <c r="H36" s="15">
        <f t="shared" si="0"/>
      </c>
      <c r="I36" s="12">
        <f t="shared" si="1"/>
      </c>
      <c r="J36" s="12">
        <f t="shared" si="2"/>
      </c>
      <c r="K36" s="15">
        <f t="shared" si="3"/>
      </c>
      <c r="L36" s="22">
        <f t="shared" si="4"/>
      </c>
      <c r="M36" s="15">
        <f t="shared" si="5"/>
      </c>
      <c r="N36" s="21">
        <f t="shared" si="6"/>
      </c>
      <c r="O36" s="21">
        <f t="shared" si="7"/>
      </c>
      <c r="P36" s="10"/>
      <c r="Q36" s="11"/>
      <c r="R36" s="11"/>
      <c r="S36" s="23">
        <v>175.81666666666666</v>
      </c>
      <c r="T36" s="16">
        <f t="shared" si="8"/>
      </c>
      <c r="U36" s="16">
        <v>269.4818136522172</v>
      </c>
      <c r="V36" s="17">
        <f t="shared" si="9"/>
      </c>
      <c r="W36" s="24">
        <f t="shared" si="10"/>
      </c>
      <c r="X36" s="24">
        <f t="shared" si="11"/>
      </c>
    </row>
    <row r="37" spans="1:24" ht="12.75">
      <c r="A37" s="10"/>
      <c r="B37" s="10"/>
      <c r="C37" s="36"/>
      <c r="D37" s="37"/>
      <c r="E37" s="11"/>
      <c r="F37" s="13"/>
      <c r="G37" s="14"/>
      <c r="H37" s="15">
        <f t="shared" si="0"/>
      </c>
      <c r="I37" s="12">
        <f t="shared" si="1"/>
      </c>
      <c r="J37" s="12">
        <f t="shared" si="2"/>
      </c>
      <c r="K37" s="15">
        <f t="shared" si="3"/>
      </c>
      <c r="L37" s="22">
        <f t="shared" si="4"/>
      </c>
      <c r="M37" s="15">
        <f t="shared" si="5"/>
      </c>
      <c r="N37" s="21">
        <f t="shared" si="6"/>
      </c>
      <c r="O37" s="21">
        <f t="shared" si="7"/>
      </c>
      <c r="P37" s="10"/>
      <c r="Q37" s="11"/>
      <c r="R37" s="11"/>
      <c r="S37" s="23">
        <v>175.81666666666666</v>
      </c>
      <c r="T37" s="16">
        <f t="shared" si="8"/>
      </c>
      <c r="U37" s="16">
        <v>269.4818136522172</v>
      </c>
      <c r="V37" s="17">
        <f t="shared" si="9"/>
      </c>
      <c r="W37" s="24">
        <f t="shared" si="10"/>
      </c>
      <c r="X37" s="24">
        <f t="shared" si="11"/>
      </c>
    </row>
    <row r="38" spans="1:24" ht="12.75">
      <c r="A38" s="10"/>
      <c r="B38" s="10"/>
      <c r="C38" s="36"/>
      <c r="D38" s="36"/>
      <c r="E38" s="11"/>
      <c r="F38" s="13"/>
      <c r="G38" s="14"/>
      <c r="H38" s="15">
        <f t="shared" si="0"/>
      </c>
      <c r="I38" s="12">
        <f t="shared" si="1"/>
      </c>
      <c r="J38" s="12">
        <f t="shared" si="2"/>
      </c>
      <c r="K38" s="15">
        <f t="shared" si="3"/>
      </c>
      <c r="L38" s="22">
        <f t="shared" si="4"/>
      </c>
      <c r="M38" s="15">
        <f t="shared" si="5"/>
      </c>
      <c r="N38" s="21">
        <f t="shared" si="6"/>
      </c>
      <c r="O38" s="21">
        <f t="shared" si="7"/>
      </c>
      <c r="P38" s="10"/>
      <c r="Q38" s="11"/>
      <c r="R38" s="11"/>
      <c r="S38" s="23">
        <v>175.81666666666666</v>
      </c>
      <c r="T38" s="16">
        <f t="shared" si="8"/>
      </c>
      <c r="U38" s="16">
        <v>269.4818136522172</v>
      </c>
      <c r="V38" s="17">
        <f t="shared" si="9"/>
      </c>
      <c r="W38" s="24">
        <f t="shared" si="10"/>
      </c>
      <c r="X38" s="24">
        <f t="shared" si="11"/>
      </c>
    </row>
    <row r="39" spans="1:24" ht="12.75">
      <c r="A39" s="10"/>
      <c r="B39" s="10"/>
      <c r="C39" s="36"/>
      <c r="D39" s="36"/>
      <c r="E39" s="11"/>
      <c r="F39" s="13"/>
      <c r="G39" s="14"/>
      <c r="H39" s="15">
        <f t="shared" si="0"/>
      </c>
      <c r="I39" s="12">
        <f t="shared" si="1"/>
      </c>
      <c r="J39" s="12">
        <f t="shared" si="2"/>
      </c>
      <c r="K39" s="15">
        <f t="shared" si="3"/>
      </c>
      <c r="L39" s="22">
        <f t="shared" si="4"/>
      </c>
      <c r="M39" s="15">
        <f t="shared" si="5"/>
      </c>
      <c r="N39" s="21">
        <f t="shared" si="6"/>
      </c>
      <c r="O39" s="21">
        <f t="shared" si="7"/>
      </c>
      <c r="P39" s="10"/>
      <c r="Q39" s="11"/>
      <c r="R39" s="11"/>
      <c r="S39" s="23">
        <v>175.81666666666666</v>
      </c>
      <c r="T39" s="16">
        <f t="shared" si="8"/>
      </c>
      <c r="U39" s="16">
        <v>269.4818136522172</v>
      </c>
      <c r="V39" s="17">
        <f t="shared" si="9"/>
      </c>
      <c r="W39" s="24">
        <f t="shared" si="10"/>
      </c>
      <c r="X39" s="24">
        <f t="shared" si="11"/>
      </c>
    </row>
    <row r="40" spans="1:24" ht="12.75">
      <c r="A40" s="10"/>
      <c r="B40" s="10"/>
      <c r="C40" s="36"/>
      <c r="D40" s="36"/>
      <c r="E40" s="11"/>
      <c r="F40" s="13"/>
      <c r="G40" s="14"/>
      <c r="H40" s="15">
        <f t="shared" si="0"/>
      </c>
      <c r="I40" s="12">
        <f t="shared" si="1"/>
      </c>
      <c r="J40" s="12">
        <f t="shared" si="2"/>
      </c>
      <c r="K40" s="15">
        <f t="shared" si="3"/>
      </c>
      <c r="L40" s="22">
        <f t="shared" si="4"/>
      </c>
      <c r="M40" s="15">
        <f t="shared" si="5"/>
      </c>
      <c r="N40" s="21">
        <f t="shared" si="6"/>
      </c>
      <c r="O40" s="21">
        <f t="shared" si="7"/>
      </c>
      <c r="P40" s="10"/>
      <c r="Q40" s="11"/>
      <c r="R40" s="11"/>
      <c r="S40" s="23">
        <v>175.81666666666666</v>
      </c>
      <c r="T40" s="16">
        <f t="shared" si="8"/>
      </c>
      <c r="U40" s="16">
        <v>269.4818136522172</v>
      </c>
      <c r="V40" s="17">
        <f t="shared" si="9"/>
      </c>
      <c r="W40" s="24">
        <f t="shared" si="10"/>
      </c>
      <c r="X40" s="24">
        <f t="shared" si="11"/>
      </c>
    </row>
    <row r="41" spans="1:24" ht="12.75">
      <c r="A41" s="10"/>
      <c r="B41" s="10"/>
      <c r="C41" s="36"/>
      <c r="D41" s="36"/>
      <c r="E41" s="11"/>
      <c r="F41" s="13"/>
      <c r="G41" s="14"/>
      <c r="H41" s="15">
        <f t="shared" si="0"/>
      </c>
      <c r="I41" s="12">
        <f t="shared" si="1"/>
      </c>
      <c r="J41" s="12">
        <f t="shared" si="2"/>
      </c>
      <c r="K41" s="15">
        <f t="shared" si="3"/>
      </c>
      <c r="L41" s="22">
        <f t="shared" si="4"/>
      </c>
      <c r="M41" s="15">
        <f t="shared" si="5"/>
      </c>
      <c r="N41" s="21">
        <f t="shared" si="6"/>
      </c>
      <c r="O41" s="21">
        <f t="shared" si="7"/>
      </c>
      <c r="P41" s="10"/>
      <c r="Q41" s="11"/>
      <c r="R41" s="11"/>
      <c r="S41" s="23">
        <v>175.81666666666666</v>
      </c>
      <c r="T41" s="16">
        <f t="shared" si="8"/>
      </c>
      <c r="U41" s="16">
        <v>269.4818136522172</v>
      </c>
      <c r="V41" s="17">
        <f t="shared" si="9"/>
      </c>
      <c r="W41" s="24">
        <f t="shared" si="10"/>
      </c>
      <c r="X41" s="24">
        <f t="shared" si="11"/>
      </c>
    </row>
    <row r="42" spans="1:24" ht="12.75">
      <c r="A42" s="10"/>
      <c r="B42" s="10"/>
      <c r="C42" s="36"/>
      <c r="D42" s="36"/>
      <c r="E42" s="11"/>
      <c r="F42" s="13"/>
      <c r="G42" s="14"/>
      <c r="H42" s="15">
        <f t="shared" si="0"/>
      </c>
      <c r="I42" s="12">
        <f t="shared" si="1"/>
      </c>
      <c r="J42" s="12">
        <f t="shared" si="2"/>
      </c>
      <c r="K42" s="15">
        <f t="shared" si="3"/>
      </c>
      <c r="L42" s="22">
        <f t="shared" si="4"/>
      </c>
      <c r="M42" s="15">
        <f t="shared" si="5"/>
      </c>
      <c r="N42" s="21">
        <f t="shared" si="6"/>
      </c>
      <c r="O42" s="21">
        <f t="shared" si="7"/>
      </c>
      <c r="P42" s="10"/>
      <c r="Q42" s="11"/>
      <c r="R42" s="11"/>
      <c r="S42" s="23">
        <v>175.81666666666666</v>
      </c>
      <c r="T42" s="16">
        <f t="shared" si="8"/>
      </c>
      <c r="U42" s="16">
        <v>269.4818136522172</v>
      </c>
      <c r="V42" s="17">
        <f t="shared" si="9"/>
      </c>
      <c r="W42" s="24">
        <f t="shared" si="10"/>
      </c>
      <c r="X42" s="24">
        <f t="shared" si="11"/>
      </c>
    </row>
    <row r="43" spans="1:24" ht="12.75">
      <c r="A43" s="10"/>
      <c r="B43" s="10"/>
      <c r="C43" s="36"/>
      <c r="D43" s="36"/>
      <c r="E43" s="11"/>
      <c r="F43" s="13"/>
      <c r="G43" s="14"/>
      <c r="H43" s="15">
        <f t="shared" si="0"/>
      </c>
      <c r="I43" s="12">
        <f t="shared" si="1"/>
      </c>
      <c r="J43" s="12">
        <f t="shared" si="2"/>
      </c>
      <c r="K43" s="15">
        <f t="shared" si="3"/>
      </c>
      <c r="L43" s="22">
        <f t="shared" si="4"/>
      </c>
      <c r="M43" s="15">
        <f t="shared" si="5"/>
      </c>
      <c r="N43" s="21">
        <f t="shared" si="6"/>
      </c>
      <c r="O43" s="21">
        <f t="shared" si="7"/>
      </c>
      <c r="P43" s="10"/>
      <c r="Q43" s="11"/>
      <c r="R43" s="11"/>
      <c r="S43" s="23">
        <v>175.81666666666666</v>
      </c>
      <c r="T43" s="16">
        <f t="shared" si="8"/>
      </c>
      <c r="U43" s="16">
        <v>269.4818136522172</v>
      </c>
      <c r="V43" s="17">
        <f t="shared" si="9"/>
      </c>
      <c r="W43" s="24">
        <f t="shared" si="10"/>
      </c>
      <c r="X43" s="24">
        <f t="shared" si="11"/>
      </c>
    </row>
    <row r="44" spans="1:24" ht="12.75">
      <c r="A44" s="10"/>
      <c r="B44" s="10"/>
      <c r="C44" s="36"/>
      <c r="D44" s="36"/>
      <c r="E44" s="11"/>
      <c r="F44" s="13"/>
      <c r="G44" s="14"/>
      <c r="H44" s="15">
        <f t="shared" si="0"/>
      </c>
      <c r="I44" s="12">
        <f t="shared" si="1"/>
      </c>
      <c r="J44" s="12">
        <f t="shared" si="2"/>
      </c>
      <c r="K44" s="15">
        <f t="shared" si="3"/>
      </c>
      <c r="L44" s="22">
        <f t="shared" si="4"/>
      </c>
      <c r="M44" s="15">
        <f t="shared" si="5"/>
      </c>
      <c r="N44" s="21">
        <f t="shared" si="6"/>
      </c>
      <c r="O44" s="21">
        <f t="shared" si="7"/>
      </c>
      <c r="P44" s="10"/>
      <c r="Q44" s="11"/>
      <c r="R44" s="11"/>
      <c r="S44" s="23">
        <v>175.81666666666666</v>
      </c>
      <c r="T44" s="16">
        <f t="shared" si="8"/>
      </c>
      <c r="U44" s="16">
        <v>269.4818136522172</v>
      </c>
      <c r="V44" s="17">
        <f t="shared" si="9"/>
      </c>
      <c r="W44" s="24">
        <f t="shared" si="10"/>
      </c>
      <c r="X44" s="24">
        <f t="shared" si="11"/>
      </c>
    </row>
    <row r="45" spans="1:24" ht="12.75">
      <c r="A45" s="10"/>
      <c r="B45" s="10"/>
      <c r="C45" s="36"/>
      <c r="D45" s="36"/>
      <c r="E45" s="11"/>
      <c r="F45" s="13"/>
      <c r="G45" s="14"/>
      <c r="H45" s="15">
        <f t="shared" si="0"/>
      </c>
      <c r="I45" s="12">
        <f t="shared" si="1"/>
      </c>
      <c r="J45" s="12">
        <f t="shared" si="2"/>
      </c>
      <c r="K45" s="15">
        <f t="shared" si="3"/>
      </c>
      <c r="L45" s="22">
        <f t="shared" si="4"/>
      </c>
      <c r="M45" s="15">
        <f t="shared" si="5"/>
      </c>
      <c r="N45" s="21">
        <f t="shared" si="6"/>
      </c>
      <c r="O45" s="21">
        <f t="shared" si="7"/>
      </c>
      <c r="P45" s="10"/>
      <c r="Q45" s="11"/>
      <c r="R45" s="11"/>
      <c r="S45" s="23">
        <v>175.81666666666666</v>
      </c>
      <c r="T45" s="16">
        <f t="shared" si="8"/>
      </c>
      <c r="U45" s="16">
        <v>269.4818136522172</v>
      </c>
      <c r="V45" s="17">
        <f t="shared" si="9"/>
      </c>
      <c r="W45" s="24">
        <f t="shared" si="10"/>
      </c>
      <c r="X45" s="24">
        <f t="shared" si="11"/>
      </c>
    </row>
    <row r="46" spans="1:24" ht="12.75">
      <c r="A46" s="10"/>
      <c r="B46" s="10"/>
      <c r="C46" s="36"/>
      <c r="D46" s="36"/>
      <c r="E46" s="11"/>
      <c r="F46" s="13"/>
      <c r="G46" s="14"/>
      <c r="H46" s="15">
        <f t="shared" si="0"/>
      </c>
      <c r="I46" s="12">
        <f t="shared" si="1"/>
      </c>
      <c r="J46" s="12">
        <f t="shared" si="2"/>
      </c>
      <c r="K46" s="15">
        <f t="shared" si="3"/>
      </c>
      <c r="L46" s="22">
        <f t="shared" si="4"/>
      </c>
      <c r="M46" s="15">
        <f t="shared" si="5"/>
      </c>
      <c r="N46" s="21">
        <f t="shared" si="6"/>
      </c>
      <c r="O46" s="21">
        <f t="shared" si="7"/>
      </c>
      <c r="P46" s="10"/>
      <c r="Q46" s="11"/>
      <c r="R46" s="11"/>
      <c r="S46" s="23">
        <v>175.81666666666666</v>
      </c>
      <c r="T46" s="16">
        <f t="shared" si="8"/>
      </c>
      <c r="U46" s="16">
        <v>269.4818136522172</v>
      </c>
      <c r="V46" s="17">
        <f t="shared" si="9"/>
      </c>
      <c r="W46" s="24">
        <f t="shared" si="10"/>
      </c>
      <c r="X46" s="24">
        <f t="shared" si="11"/>
      </c>
    </row>
    <row r="47" spans="1:24" ht="12.75">
      <c r="A47" s="10"/>
      <c r="B47" s="10"/>
      <c r="C47" s="36"/>
      <c r="D47" s="36"/>
      <c r="E47" s="11"/>
      <c r="F47" s="13"/>
      <c r="G47" s="14"/>
      <c r="H47" s="15">
        <f t="shared" si="0"/>
      </c>
      <c r="I47" s="12">
        <f t="shared" si="1"/>
      </c>
      <c r="J47" s="12">
        <f t="shared" si="2"/>
      </c>
      <c r="K47" s="15">
        <f t="shared" si="3"/>
      </c>
      <c r="L47" s="22">
        <f t="shared" si="4"/>
      </c>
      <c r="M47" s="15">
        <f t="shared" si="5"/>
      </c>
      <c r="N47" s="21">
        <f t="shared" si="6"/>
      </c>
      <c r="O47" s="21">
        <f t="shared" si="7"/>
      </c>
      <c r="P47" s="10"/>
      <c r="Q47" s="11"/>
      <c r="R47" s="11"/>
      <c r="S47" s="23">
        <v>175.81666666666666</v>
      </c>
      <c r="T47" s="16">
        <f t="shared" si="8"/>
      </c>
      <c r="U47" s="16">
        <v>269.4818136522172</v>
      </c>
      <c r="V47" s="17">
        <f t="shared" si="9"/>
      </c>
      <c r="W47" s="24">
        <f t="shared" si="10"/>
      </c>
      <c r="X47" s="24">
        <f t="shared" si="11"/>
      </c>
    </row>
    <row r="48" spans="1:24" ht="12.75">
      <c r="A48" s="10"/>
      <c r="B48" s="10"/>
      <c r="C48" s="36"/>
      <c r="D48" s="36"/>
      <c r="E48" s="11"/>
      <c r="F48" s="13"/>
      <c r="G48" s="14"/>
      <c r="H48" s="15">
        <f t="shared" si="0"/>
      </c>
      <c r="I48" s="12">
        <f t="shared" si="1"/>
      </c>
      <c r="J48" s="12">
        <f t="shared" si="2"/>
      </c>
      <c r="K48" s="15">
        <f t="shared" si="3"/>
      </c>
      <c r="L48" s="22">
        <f t="shared" si="4"/>
      </c>
      <c r="M48" s="15">
        <f t="shared" si="5"/>
      </c>
      <c r="N48" s="21">
        <f t="shared" si="6"/>
      </c>
      <c r="O48" s="21">
        <f t="shared" si="7"/>
      </c>
      <c r="P48" s="10"/>
      <c r="Q48" s="11"/>
      <c r="R48" s="11"/>
      <c r="S48" s="23">
        <v>175.81666666666666</v>
      </c>
      <c r="T48" s="16">
        <f t="shared" si="8"/>
      </c>
      <c r="U48" s="16">
        <v>269.4818136522172</v>
      </c>
      <c r="V48" s="17">
        <f t="shared" si="9"/>
      </c>
      <c r="W48" s="24">
        <f t="shared" si="10"/>
      </c>
      <c r="X48" s="24">
        <f t="shared" si="11"/>
      </c>
    </row>
    <row r="49" spans="1:24" ht="12.75">
      <c r="A49" s="10"/>
      <c r="B49" s="10"/>
      <c r="C49" s="36"/>
      <c r="D49" s="36"/>
      <c r="E49" s="11"/>
      <c r="F49" s="13"/>
      <c r="G49" s="14"/>
      <c r="H49" s="15">
        <f t="shared" si="0"/>
      </c>
      <c r="I49" s="12">
        <f t="shared" si="1"/>
      </c>
      <c r="J49" s="12">
        <f t="shared" si="2"/>
      </c>
      <c r="K49" s="15">
        <f t="shared" si="3"/>
      </c>
      <c r="L49" s="22">
        <f t="shared" si="4"/>
      </c>
      <c r="M49" s="15">
        <f t="shared" si="5"/>
      </c>
      <c r="N49" s="21">
        <f t="shared" si="6"/>
      </c>
      <c r="O49" s="21">
        <f t="shared" si="7"/>
      </c>
      <c r="P49" s="10"/>
      <c r="Q49" s="11"/>
      <c r="R49" s="11"/>
      <c r="S49" s="23">
        <v>175.81666666666666</v>
      </c>
      <c r="T49" s="16">
        <f t="shared" si="8"/>
      </c>
      <c r="U49" s="16">
        <v>269.4818136522172</v>
      </c>
      <c r="V49" s="17">
        <f t="shared" si="9"/>
      </c>
      <c r="W49" s="24">
        <f t="shared" si="10"/>
      </c>
      <c r="X49" s="24">
        <f t="shared" si="11"/>
      </c>
    </row>
    <row r="50" spans="1:24" ht="12.75">
      <c r="A50" s="10"/>
      <c r="B50" s="10"/>
      <c r="C50" s="36"/>
      <c r="D50" s="36"/>
      <c r="E50" s="11"/>
      <c r="F50" s="13"/>
      <c r="G50" s="14"/>
      <c r="H50" s="15">
        <f t="shared" si="0"/>
      </c>
      <c r="I50" s="12">
        <f t="shared" si="1"/>
      </c>
      <c r="J50" s="12">
        <f t="shared" si="2"/>
      </c>
      <c r="K50" s="15">
        <f t="shared" si="3"/>
      </c>
      <c r="L50" s="22">
        <f t="shared" si="4"/>
      </c>
      <c r="M50" s="15">
        <f t="shared" si="5"/>
      </c>
      <c r="N50" s="21">
        <f t="shared" si="6"/>
      </c>
      <c r="O50" s="21">
        <f t="shared" si="7"/>
      </c>
      <c r="P50" s="10"/>
      <c r="Q50" s="11"/>
      <c r="R50" s="11"/>
      <c r="S50" s="23">
        <v>175.81666666666666</v>
      </c>
      <c r="T50" s="16">
        <f t="shared" si="8"/>
      </c>
      <c r="U50" s="16">
        <v>269.4818136522172</v>
      </c>
      <c r="V50" s="17">
        <f t="shared" si="9"/>
      </c>
      <c r="W50" s="24">
        <f t="shared" si="10"/>
      </c>
      <c r="X50" s="24">
        <f t="shared" si="11"/>
      </c>
    </row>
    <row r="51" spans="1:24" ht="12.75">
      <c r="A51" s="10"/>
      <c r="B51" s="10"/>
      <c r="C51" s="36"/>
      <c r="D51" s="36"/>
      <c r="E51" s="11"/>
      <c r="F51" s="13"/>
      <c r="G51" s="14"/>
      <c r="H51" s="15">
        <f t="shared" si="0"/>
      </c>
      <c r="I51" s="12">
        <f t="shared" si="1"/>
      </c>
      <c r="J51" s="12">
        <f t="shared" si="2"/>
      </c>
      <c r="K51" s="15">
        <f t="shared" si="3"/>
      </c>
      <c r="L51" s="22">
        <f t="shared" si="4"/>
      </c>
      <c r="M51" s="15">
        <f t="shared" si="5"/>
      </c>
      <c r="N51" s="21">
        <f t="shared" si="6"/>
      </c>
      <c r="O51" s="21">
        <f t="shared" si="7"/>
      </c>
      <c r="P51" s="10"/>
      <c r="Q51" s="11"/>
      <c r="R51" s="11"/>
      <c r="S51" s="23">
        <v>175.81666666666666</v>
      </c>
      <c r="T51" s="16">
        <f t="shared" si="8"/>
      </c>
      <c r="U51" s="16">
        <v>269.4818136522172</v>
      </c>
      <c r="V51" s="17">
        <f t="shared" si="9"/>
      </c>
      <c r="W51" s="24">
        <f t="shared" si="10"/>
      </c>
      <c r="X51" s="24">
        <f t="shared" si="11"/>
      </c>
    </row>
    <row r="52" spans="1:24" ht="12.75">
      <c r="A52" s="10"/>
      <c r="B52" s="10"/>
      <c r="C52" s="36"/>
      <c r="D52" s="36"/>
      <c r="E52" s="11"/>
      <c r="F52" s="13"/>
      <c r="G52" s="14"/>
      <c r="H52" s="15">
        <f aca="true" t="shared" si="12" ref="H52:H69">IF(OR(D52="",I52="nl"),"",IF(J52&lt;70,"L4",IF(J52&lt;80,"L3",IF(J52&lt;90,"L2",IF(J52&lt;100,"L1",IF(J52&gt;130,"H3",IF(J52&gt;120,"H2",IF(J52&gt;110,"H1",""))))))))</f>
      </c>
      <c r="I52" s="12">
        <f aca="true" t="shared" si="13" ref="I52:I69">IF(D52="","",INDEX(Portsmouth,MATCH(D52,Code,0),3))</f>
      </c>
      <c r="J52" s="12">
        <f aca="true" t="shared" si="14" ref="J52:J69">IF(D52="","",IF(I52="nl",100,100*E52/I52))</f>
      </c>
      <c r="K52" s="15">
        <f aca="true" t="shared" si="15" ref="K52:K69">IF(D52="","",INDEX(Portsmouth,MATCH(D52,Code,0),$X$1+5))</f>
      </c>
      <c r="L52" s="22">
        <f aca="true" t="shared" si="16" ref="L52:L69">IF(D52="","",IF(F52="",1,INDEX(Adjustment,MATCH(F52,A_Code,0),$X$1+3))*IF(G52="",1,INDEX(Adjustment,MATCH(G52,A_Code,0),$X$1+3))*IF(H52="",1,INDEX(Adjustment,MATCH(H52,A_Code,0),$X$1+3)))</f>
      </c>
      <c r="M52" s="15">
        <f aca="true" t="shared" si="17" ref="M52:M69">IF(D52="","",K52*L52)</f>
      </c>
      <c r="N52" s="21">
        <f aca="true" t="shared" si="18" ref="N52:N69">IF(D52="","",ROW(INDEX(Portsmouth,MATCH(D52,Code,0),2)))</f>
      </c>
      <c r="O52" s="21">
        <f aca="true" t="shared" si="19" ref="O52:O69">IF(D52="","",COUNTIF($D$5:$D$139,D52))</f>
      </c>
      <c r="P52" s="10"/>
      <c r="Q52" s="11"/>
      <c r="R52" s="11"/>
      <c r="S52" s="23">
        <v>175.81666666666666</v>
      </c>
      <c r="T52" s="16">
        <f aca="true" t="shared" si="20" ref="T52:T69">IF(R52="","",IF(TYPE(R52)=2,R52,(P52*60+Q52+(R52/60))))</f>
      </c>
      <c r="U52" s="16">
        <v>269.4818136522172</v>
      </c>
      <c r="V52" s="17">
        <f aca="true" t="shared" si="21" ref="V52:V69">IF(T52="","",IF(TYPE(R52)=2,T52,T52/(M52*0.01)))</f>
      </c>
      <c r="W52" s="24">
        <f aca="true" t="shared" si="22" ref="W52:W69">IF(R52="","",IF(TYPE(R52)=2,$C$2+1,MATCH(T52,S$5:S$989,0)))</f>
      </c>
      <c r="X52" s="24">
        <f aca="true" t="shared" si="23" ref="X52:X69">IF(R52="","",IF(TYPE(R52)=2,$C$2+1,MATCH(V52,U$5:U$989,0)))</f>
      </c>
    </row>
    <row r="53" spans="1:24" ht="12.75">
      <c r="A53" s="10"/>
      <c r="B53" s="10"/>
      <c r="C53" s="36"/>
      <c r="D53" s="36"/>
      <c r="E53" s="11"/>
      <c r="F53" s="13"/>
      <c r="G53" s="14"/>
      <c r="H53" s="15">
        <f t="shared" si="12"/>
      </c>
      <c r="I53" s="12">
        <f t="shared" si="13"/>
      </c>
      <c r="J53" s="12">
        <f t="shared" si="14"/>
      </c>
      <c r="K53" s="15">
        <f t="shared" si="15"/>
      </c>
      <c r="L53" s="22">
        <f t="shared" si="16"/>
      </c>
      <c r="M53" s="15">
        <f t="shared" si="17"/>
      </c>
      <c r="N53" s="21">
        <f t="shared" si="18"/>
      </c>
      <c r="O53" s="21">
        <f t="shared" si="19"/>
      </c>
      <c r="P53" s="10"/>
      <c r="Q53" s="11"/>
      <c r="R53" s="11"/>
      <c r="S53" s="23">
        <v>175.81666666666666</v>
      </c>
      <c r="T53" s="16">
        <f t="shared" si="20"/>
      </c>
      <c r="U53" s="16">
        <v>269.4818136522172</v>
      </c>
      <c r="V53" s="17">
        <f t="shared" si="21"/>
      </c>
      <c r="W53" s="24">
        <f t="shared" si="22"/>
      </c>
      <c r="X53" s="24">
        <f t="shared" si="23"/>
      </c>
    </row>
    <row r="54" spans="1:24" ht="12.75">
      <c r="A54" s="10"/>
      <c r="B54" s="10"/>
      <c r="C54" s="36"/>
      <c r="D54" s="36"/>
      <c r="E54" s="11"/>
      <c r="F54" s="13"/>
      <c r="G54" s="14"/>
      <c r="H54" s="15">
        <f t="shared" si="12"/>
      </c>
      <c r="I54" s="12">
        <f t="shared" si="13"/>
      </c>
      <c r="J54" s="12">
        <f t="shared" si="14"/>
      </c>
      <c r="K54" s="15">
        <f t="shared" si="15"/>
      </c>
      <c r="L54" s="22">
        <f t="shared" si="16"/>
      </c>
      <c r="M54" s="15">
        <f t="shared" si="17"/>
      </c>
      <c r="N54" s="21">
        <f t="shared" si="18"/>
      </c>
      <c r="O54" s="21">
        <f t="shared" si="19"/>
      </c>
      <c r="P54" s="10"/>
      <c r="Q54" s="11"/>
      <c r="R54" s="11"/>
      <c r="S54" s="23">
        <v>175.81666666666666</v>
      </c>
      <c r="T54" s="16">
        <f t="shared" si="20"/>
      </c>
      <c r="U54" s="16">
        <v>269.4818136522172</v>
      </c>
      <c r="V54" s="17">
        <f t="shared" si="21"/>
      </c>
      <c r="W54" s="24">
        <f t="shared" si="22"/>
      </c>
      <c r="X54" s="24">
        <f t="shared" si="23"/>
      </c>
    </row>
    <row r="55" spans="1:24" ht="12.75">
      <c r="A55" s="10"/>
      <c r="B55" s="10"/>
      <c r="C55" s="36"/>
      <c r="D55" s="36"/>
      <c r="E55" s="11"/>
      <c r="F55" s="13"/>
      <c r="G55" s="14"/>
      <c r="H55" s="15">
        <f t="shared" si="12"/>
      </c>
      <c r="I55" s="12">
        <f t="shared" si="13"/>
      </c>
      <c r="J55" s="12">
        <f t="shared" si="14"/>
      </c>
      <c r="K55" s="15">
        <f t="shared" si="15"/>
      </c>
      <c r="L55" s="22">
        <f t="shared" si="16"/>
      </c>
      <c r="M55" s="15">
        <f t="shared" si="17"/>
      </c>
      <c r="N55" s="21">
        <f t="shared" si="18"/>
      </c>
      <c r="O55" s="21">
        <f t="shared" si="19"/>
      </c>
      <c r="P55" s="10"/>
      <c r="Q55" s="11"/>
      <c r="R55" s="11"/>
      <c r="S55" s="23">
        <v>175.81666666666666</v>
      </c>
      <c r="T55" s="16">
        <f t="shared" si="20"/>
      </c>
      <c r="U55" s="16">
        <v>269.4818136522172</v>
      </c>
      <c r="V55" s="17">
        <f t="shared" si="21"/>
      </c>
      <c r="W55" s="24">
        <f t="shared" si="22"/>
      </c>
      <c r="X55" s="24">
        <f t="shared" si="23"/>
      </c>
    </row>
    <row r="56" spans="1:24" ht="12.75">
      <c r="A56" s="10"/>
      <c r="B56" s="10"/>
      <c r="C56" s="36"/>
      <c r="D56" s="36"/>
      <c r="E56" s="11"/>
      <c r="F56" s="13"/>
      <c r="G56" s="14"/>
      <c r="H56" s="15">
        <f t="shared" si="12"/>
      </c>
      <c r="I56" s="12">
        <f t="shared" si="13"/>
      </c>
      <c r="J56" s="12">
        <f t="shared" si="14"/>
      </c>
      <c r="K56" s="15">
        <f t="shared" si="15"/>
      </c>
      <c r="L56" s="22">
        <f t="shared" si="16"/>
      </c>
      <c r="M56" s="15">
        <f t="shared" si="17"/>
      </c>
      <c r="N56" s="21">
        <f t="shared" si="18"/>
      </c>
      <c r="O56" s="21">
        <f t="shared" si="19"/>
      </c>
      <c r="P56" s="10"/>
      <c r="Q56" s="11"/>
      <c r="R56" s="11"/>
      <c r="S56" s="23">
        <v>175.81666666666666</v>
      </c>
      <c r="T56" s="16">
        <f t="shared" si="20"/>
      </c>
      <c r="U56" s="16">
        <v>269.4818136522172</v>
      </c>
      <c r="V56" s="17">
        <f t="shared" si="21"/>
      </c>
      <c r="W56" s="24">
        <f t="shared" si="22"/>
      </c>
      <c r="X56" s="24">
        <f t="shared" si="23"/>
      </c>
    </row>
    <row r="57" spans="1:24" ht="12.75">
      <c r="A57" s="10"/>
      <c r="B57" s="10"/>
      <c r="C57" s="36"/>
      <c r="D57" s="36"/>
      <c r="E57" s="11"/>
      <c r="F57" s="13"/>
      <c r="G57" s="14"/>
      <c r="H57" s="15">
        <f t="shared" si="12"/>
      </c>
      <c r="I57" s="12">
        <f t="shared" si="13"/>
      </c>
      <c r="J57" s="12">
        <f t="shared" si="14"/>
      </c>
      <c r="K57" s="15">
        <f t="shared" si="15"/>
      </c>
      <c r="L57" s="22">
        <f t="shared" si="16"/>
      </c>
      <c r="M57" s="15">
        <f t="shared" si="17"/>
      </c>
      <c r="N57" s="21">
        <f t="shared" si="18"/>
      </c>
      <c r="O57" s="21">
        <f t="shared" si="19"/>
      </c>
      <c r="P57" s="10"/>
      <c r="Q57" s="11"/>
      <c r="R57" s="11"/>
      <c r="S57" s="23">
        <v>175.81666666666666</v>
      </c>
      <c r="T57" s="16">
        <f t="shared" si="20"/>
      </c>
      <c r="U57" s="16">
        <v>269.4818136522172</v>
      </c>
      <c r="V57" s="17">
        <f t="shared" si="21"/>
      </c>
      <c r="W57" s="24">
        <f t="shared" si="22"/>
      </c>
      <c r="X57" s="24">
        <f t="shared" si="23"/>
      </c>
    </row>
    <row r="58" spans="1:24" ht="12.75">
      <c r="A58" s="10"/>
      <c r="B58" s="10"/>
      <c r="C58" s="36"/>
      <c r="D58" s="36"/>
      <c r="E58" s="11"/>
      <c r="F58" s="13"/>
      <c r="G58" s="14"/>
      <c r="H58" s="15">
        <f t="shared" si="12"/>
      </c>
      <c r="I58" s="12">
        <f t="shared" si="13"/>
      </c>
      <c r="J58" s="12">
        <f t="shared" si="14"/>
      </c>
      <c r="K58" s="15">
        <f t="shared" si="15"/>
      </c>
      <c r="L58" s="22">
        <f t="shared" si="16"/>
      </c>
      <c r="M58" s="15">
        <f t="shared" si="17"/>
      </c>
      <c r="N58" s="21">
        <f t="shared" si="18"/>
      </c>
      <c r="O58" s="21">
        <f t="shared" si="19"/>
      </c>
      <c r="P58" s="10"/>
      <c r="Q58" s="11"/>
      <c r="R58" s="11"/>
      <c r="S58" s="23">
        <v>175.81666666666666</v>
      </c>
      <c r="T58" s="16">
        <f t="shared" si="20"/>
      </c>
      <c r="U58" s="16">
        <v>269.4818136522172</v>
      </c>
      <c r="V58" s="17">
        <f t="shared" si="21"/>
      </c>
      <c r="W58" s="24">
        <f t="shared" si="22"/>
      </c>
      <c r="X58" s="24">
        <f t="shared" si="23"/>
      </c>
    </row>
    <row r="59" spans="1:24" ht="12.75">
      <c r="A59" s="10"/>
      <c r="B59" s="10"/>
      <c r="C59" s="36"/>
      <c r="D59" s="36"/>
      <c r="E59" s="11"/>
      <c r="F59" s="13"/>
      <c r="G59" s="14"/>
      <c r="H59" s="15">
        <f t="shared" si="12"/>
      </c>
      <c r="I59" s="12">
        <f t="shared" si="13"/>
      </c>
      <c r="J59" s="12">
        <f t="shared" si="14"/>
      </c>
      <c r="K59" s="15">
        <f t="shared" si="15"/>
      </c>
      <c r="L59" s="22">
        <f t="shared" si="16"/>
      </c>
      <c r="M59" s="15">
        <f t="shared" si="17"/>
      </c>
      <c r="N59" s="21">
        <f t="shared" si="18"/>
      </c>
      <c r="O59" s="21">
        <f t="shared" si="19"/>
      </c>
      <c r="P59" s="10"/>
      <c r="Q59" s="11"/>
      <c r="R59" s="11"/>
      <c r="S59" s="23">
        <v>175.81666666666666</v>
      </c>
      <c r="T59" s="16">
        <f t="shared" si="20"/>
      </c>
      <c r="U59" s="16">
        <v>269.4818136522172</v>
      </c>
      <c r="V59" s="17">
        <f t="shared" si="21"/>
      </c>
      <c r="W59" s="24">
        <f t="shared" si="22"/>
      </c>
      <c r="X59" s="24">
        <f t="shared" si="23"/>
      </c>
    </row>
    <row r="60" spans="1:24" ht="12.75">
      <c r="A60" s="10"/>
      <c r="B60" s="10"/>
      <c r="C60" s="36"/>
      <c r="D60" s="36"/>
      <c r="E60" s="11"/>
      <c r="F60" s="13"/>
      <c r="G60" s="14"/>
      <c r="H60" s="15">
        <f t="shared" si="12"/>
      </c>
      <c r="I60" s="12">
        <f t="shared" si="13"/>
      </c>
      <c r="J60" s="12">
        <f t="shared" si="14"/>
      </c>
      <c r="K60" s="15">
        <f t="shared" si="15"/>
      </c>
      <c r="L60" s="22">
        <f t="shared" si="16"/>
      </c>
      <c r="M60" s="15">
        <f t="shared" si="17"/>
      </c>
      <c r="N60" s="21">
        <f t="shared" si="18"/>
      </c>
      <c r="O60" s="21">
        <f t="shared" si="19"/>
      </c>
      <c r="P60" s="10"/>
      <c r="Q60" s="11"/>
      <c r="R60" s="11"/>
      <c r="S60" s="23">
        <v>175.81666666666666</v>
      </c>
      <c r="T60" s="16">
        <f t="shared" si="20"/>
      </c>
      <c r="U60" s="16">
        <v>269.4818136522172</v>
      </c>
      <c r="V60" s="17">
        <f t="shared" si="21"/>
      </c>
      <c r="W60" s="24">
        <f t="shared" si="22"/>
      </c>
      <c r="X60" s="24">
        <f t="shared" si="23"/>
      </c>
    </row>
    <row r="61" spans="1:24" ht="12.75">
      <c r="A61" s="10"/>
      <c r="B61" s="10"/>
      <c r="C61" s="36"/>
      <c r="D61" s="36"/>
      <c r="E61" s="11"/>
      <c r="F61" s="13"/>
      <c r="G61" s="14"/>
      <c r="H61" s="15">
        <f t="shared" si="12"/>
      </c>
      <c r="I61" s="12">
        <f t="shared" si="13"/>
      </c>
      <c r="J61" s="12">
        <f t="shared" si="14"/>
      </c>
      <c r="K61" s="15">
        <f t="shared" si="15"/>
      </c>
      <c r="L61" s="22">
        <f t="shared" si="16"/>
      </c>
      <c r="M61" s="15">
        <f t="shared" si="17"/>
      </c>
      <c r="N61" s="21">
        <f t="shared" si="18"/>
      </c>
      <c r="O61" s="21">
        <f t="shared" si="19"/>
      </c>
      <c r="P61" s="10"/>
      <c r="Q61" s="11"/>
      <c r="R61" s="11"/>
      <c r="S61" s="23">
        <v>175.81666666666666</v>
      </c>
      <c r="T61" s="16">
        <f t="shared" si="20"/>
      </c>
      <c r="U61" s="16">
        <v>269.4818136522172</v>
      </c>
      <c r="V61" s="17">
        <f t="shared" si="21"/>
      </c>
      <c r="W61" s="24">
        <f t="shared" si="22"/>
      </c>
      <c r="X61" s="24">
        <f t="shared" si="23"/>
      </c>
    </row>
    <row r="62" spans="1:24" ht="12.75">
      <c r="A62" s="10"/>
      <c r="B62" s="10"/>
      <c r="C62" s="36"/>
      <c r="D62" s="36"/>
      <c r="E62" s="11"/>
      <c r="F62" s="13"/>
      <c r="G62" s="14"/>
      <c r="H62" s="15">
        <f t="shared" si="12"/>
      </c>
      <c r="I62" s="12">
        <f t="shared" si="13"/>
      </c>
      <c r="J62" s="12">
        <f t="shared" si="14"/>
      </c>
      <c r="K62" s="15">
        <f t="shared" si="15"/>
      </c>
      <c r="L62" s="22">
        <f t="shared" si="16"/>
      </c>
      <c r="M62" s="15">
        <f t="shared" si="17"/>
      </c>
      <c r="N62" s="21">
        <f t="shared" si="18"/>
      </c>
      <c r="O62" s="21">
        <f t="shared" si="19"/>
      </c>
      <c r="P62" s="10"/>
      <c r="Q62" s="11"/>
      <c r="R62" s="11"/>
      <c r="S62" s="23">
        <v>175.81666666666666</v>
      </c>
      <c r="T62" s="16">
        <f t="shared" si="20"/>
      </c>
      <c r="U62" s="16">
        <v>269.4818136522172</v>
      </c>
      <c r="V62" s="17">
        <f t="shared" si="21"/>
      </c>
      <c r="W62" s="24">
        <f t="shared" si="22"/>
      </c>
      <c r="X62" s="24">
        <f t="shared" si="23"/>
      </c>
    </row>
    <row r="63" spans="1:24" ht="12.75">
      <c r="A63" s="10"/>
      <c r="B63" s="10"/>
      <c r="C63" s="36"/>
      <c r="D63" s="36"/>
      <c r="E63" s="11"/>
      <c r="F63" s="13"/>
      <c r="G63" s="14"/>
      <c r="H63" s="15">
        <f t="shared" si="12"/>
      </c>
      <c r="I63" s="12">
        <f t="shared" si="13"/>
      </c>
      <c r="J63" s="12">
        <f t="shared" si="14"/>
      </c>
      <c r="K63" s="15">
        <f t="shared" si="15"/>
      </c>
      <c r="L63" s="22">
        <f t="shared" si="16"/>
      </c>
      <c r="M63" s="15">
        <f t="shared" si="17"/>
      </c>
      <c r="N63" s="21">
        <f t="shared" si="18"/>
      </c>
      <c r="O63" s="21">
        <f t="shared" si="19"/>
      </c>
      <c r="P63" s="10"/>
      <c r="Q63" s="11"/>
      <c r="R63" s="11"/>
      <c r="S63" s="23">
        <v>175.81666666666666</v>
      </c>
      <c r="T63" s="16">
        <f t="shared" si="20"/>
      </c>
      <c r="U63" s="16">
        <v>269.4818136522172</v>
      </c>
      <c r="V63" s="17">
        <f t="shared" si="21"/>
      </c>
      <c r="W63" s="24">
        <f t="shared" si="22"/>
      </c>
      <c r="X63" s="24">
        <f t="shared" si="23"/>
      </c>
    </row>
    <row r="64" spans="1:24" ht="12.75">
      <c r="A64" s="10"/>
      <c r="B64" s="10"/>
      <c r="C64" s="36"/>
      <c r="D64" s="36"/>
      <c r="E64" s="11"/>
      <c r="F64" s="13"/>
      <c r="G64" s="14"/>
      <c r="H64" s="15">
        <f t="shared" si="12"/>
      </c>
      <c r="I64" s="12">
        <f t="shared" si="13"/>
      </c>
      <c r="J64" s="12">
        <f t="shared" si="14"/>
      </c>
      <c r="K64" s="15">
        <f t="shared" si="15"/>
      </c>
      <c r="L64" s="22">
        <f t="shared" si="16"/>
      </c>
      <c r="M64" s="15">
        <f t="shared" si="17"/>
      </c>
      <c r="N64" s="21">
        <f t="shared" si="18"/>
      </c>
      <c r="O64" s="21">
        <f t="shared" si="19"/>
      </c>
      <c r="P64" s="10"/>
      <c r="Q64" s="11"/>
      <c r="R64" s="11"/>
      <c r="S64" s="23">
        <v>175.81666666666666</v>
      </c>
      <c r="T64" s="16">
        <f t="shared" si="20"/>
      </c>
      <c r="U64" s="16">
        <v>269.4818136522172</v>
      </c>
      <c r="V64" s="17">
        <f t="shared" si="21"/>
      </c>
      <c r="W64" s="24">
        <f t="shared" si="22"/>
      </c>
      <c r="X64" s="24">
        <f t="shared" si="23"/>
      </c>
    </row>
    <row r="65" spans="1:24" ht="12.75">
      <c r="A65" s="10"/>
      <c r="B65" s="10"/>
      <c r="C65" s="36"/>
      <c r="D65" s="36"/>
      <c r="E65" s="11"/>
      <c r="F65" s="13"/>
      <c r="G65" s="14"/>
      <c r="H65" s="15">
        <f t="shared" si="12"/>
      </c>
      <c r="I65" s="12">
        <f t="shared" si="13"/>
      </c>
      <c r="J65" s="12">
        <f t="shared" si="14"/>
      </c>
      <c r="K65" s="15">
        <f t="shared" si="15"/>
      </c>
      <c r="L65" s="22">
        <f t="shared" si="16"/>
      </c>
      <c r="M65" s="15">
        <f t="shared" si="17"/>
      </c>
      <c r="N65" s="21">
        <f t="shared" si="18"/>
      </c>
      <c r="O65" s="21">
        <f t="shared" si="19"/>
      </c>
      <c r="P65" s="10"/>
      <c r="Q65" s="11"/>
      <c r="R65" s="11"/>
      <c r="S65" s="23">
        <v>175.81666666666666</v>
      </c>
      <c r="T65" s="16">
        <f t="shared" si="20"/>
      </c>
      <c r="U65" s="16">
        <v>269.4818136522172</v>
      </c>
      <c r="V65" s="17">
        <f t="shared" si="21"/>
      </c>
      <c r="W65" s="24">
        <f t="shared" si="22"/>
      </c>
      <c r="X65" s="24">
        <f t="shared" si="23"/>
      </c>
    </row>
    <row r="66" spans="1:24" ht="12.75">
      <c r="A66" s="10"/>
      <c r="B66" s="10"/>
      <c r="C66" s="36"/>
      <c r="D66" s="36"/>
      <c r="E66" s="11"/>
      <c r="F66" s="13"/>
      <c r="G66" s="14"/>
      <c r="H66" s="15">
        <f t="shared" si="12"/>
      </c>
      <c r="I66" s="12">
        <f t="shared" si="13"/>
      </c>
      <c r="J66" s="12">
        <f t="shared" si="14"/>
      </c>
      <c r="K66" s="15">
        <f t="shared" si="15"/>
      </c>
      <c r="L66" s="22">
        <f t="shared" si="16"/>
      </c>
      <c r="M66" s="15">
        <f t="shared" si="17"/>
      </c>
      <c r="N66" s="21">
        <f t="shared" si="18"/>
      </c>
      <c r="O66" s="21">
        <f t="shared" si="19"/>
      </c>
      <c r="P66" s="10"/>
      <c r="Q66" s="11"/>
      <c r="R66" s="11"/>
      <c r="S66" s="23">
        <v>175.81666666666666</v>
      </c>
      <c r="T66" s="16">
        <f t="shared" si="20"/>
      </c>
      <c r="U66" s="16">
        <v>269.4818136522172</v>
      </c>
      <c r="V66" s="17">
        <f t="shared" si="21"/>
      </c>
      <c r="W66" s="24">
        <f t="shared" si="22"/>
      </c>
      <c r="X66" s="24">
        <f t="shared" si="23"/>
      </c>
    </row>
    <row r="67" spans="1:24" ht="12.75">
      <c r="A67" s="10"/>
      <c r="B67" s="10"/>
      <c r="C67" s="36"/>
      <c r="D67" s="36"/>
      <c r="E67" s="11"/>
      <c r="F67" s="13"/>
      <c r="G67" s="14"/>
      <c r="H67" s="15">
        <f t="shared" si="12"/>
      </c>
      <c r="I67" s="12">
        <f t="shared" si="13"/>
      </c>
      <c r="J67" s="12">
        <f t="shared" si="14"/>
      </c>
      <c r="K67" s="15">
        <f t="shared" si="15"/>
      </c>
      <c r="L67" s="22">
        <f t="shared" si="16"/>
      </c>
      <c r="M67" s="15">
        <f t="shared" si="17"/>
      </c>
      <c r="N67" s="21">
        <f t="shared" si="18"/>
      </c>
      <c r="O67" s="21">
        <f t="shared" si="19"/>
      </c>
      <c r="P67" s="10"/>
      <c r="Q67" s="11"/>
      <c r="R67" s="11"/>
      <c r="S67" s="23">
        <v>175.81666666666666</v>
      </c>
      <c r="T67" s="16">
        <f t="shared" si="20"/>
      </c>
      <c r="U67" s="16">
        <v>269.4818136522172</v>
      </c>
      <c r="V67" s="17">
        <f t="shared" si="21"/>
      </c>
      <c r="W67" s="24">
        <f t="shared" si="22"/>
      </c>
      <c r="X67" s="24">
        <f t="shared" si="23"/>
      </c>
    </row>
    <row r="68" spans="1:24" ht="12.75">
      <c r="A68" s="10"/>
      <c r="B68" s="10"/>
      <c r="C68" s="36"/>
      <c r="D68" s="36"/>
      <c r="E68" s="11"/>
      <c r="F68" s="13"/>
      <c r="G68" s="14"/>
      <c r="H68" s="15">
        <f t="shared" si="12"/>
      </c>
      <c r="I68" s="12">
        <f t="shared" si="13"/>
      </c>
      <c r="J68" s="12">
        <f t="shared" si="14"/>
      </c>
      <c r="K68" s="15">
        <f t="shared" si="15"/>
      </c>
      <c r="L68" s="22">
        <f t="shared" si="16"/>
      </c>
      <c r="M68" s="15">
        <f t="shared" si="17"/>
      </c>
      <c r="N68" s="21">
        <f t="shared" si="18"/>
      </c>
      <c r="O68" s="21">
        <f t="shared" si="19"/>
      </c>
      <c r="P68" s="10"/>
      <c r="Q68" s="11"/>
      <c r="R68" s="11"/>
      <c r="S68" s="23">
        <v>175.81666666666666</v>
      </c>
      <c r="T68" s="16">
        <f t="shared" si="20"/>
      </c>
      <c r="U68" s="16">
        <v>269.4818136522172</v>
      </c>
      <c r="V68" s="17">
        <f t="shared" si="21"/>
      </c>
      <c r="W68" s="24">
        <f t="shared" si="22"/>
      </c>
      <c r="X68" s="24">
        <f t="shared" si="23"/>
      </c>
    </row>
    <row r="69" spans="1:24" ht="12.75">
      <c r="A69" s="10"/>
      <c r="B69" s="10"/>
      <c r="C69" s="36"/>
      <c r="D69" s="36"/>
      <c r="E69" s="11"/>
      <c r="F69" s="13"/>
      <c r="G69" s="14"/>
      <c r="H69" s="15">
        <f t="shared" si="12"/>
      </c>
      <c r="I69" s="12">
        <f t="shared" si="13"/>
      </c>
      <c r="J69" s="12">
        <f t="shared" si="14"/>
      </c>
      <c r="K69" s="15">
        <f t="shared" si="15"/>
      </c>
      <c r="L69" s="22">
        <f t="shared" si="16"/>
      </c>
      <c r="M69" s="15">
        <f t="shared" si="17"/>
      </c>
      <c r="N69" s="21">
        <f t="shared" si="18"/>
      </c>
      <c r="O69" s="21">
        <f t="shared" si="19"/>
      </c>
      <c r="P69" s="10"/>
      <c r="Q69" s="11"/>
      <c r="R69" s="11"/>
      <c r="S69" s="23">
        <v>175.81666666666666</v>
      </c>
      <c r="T69" s="16">
        <f t="shared" si="20"/>
      </c>
      <c r="U69" s="16">
        <v>269.4818136522172</v>
      </c>
      <c r="V69" s="17">
        <f t="shared" si="21"/>
      </c>
      <c r="W69" s="24">
        <f t="shared" si="22"/>
      </c>
      <c r="X69" s="24">
        <f t="shared" si="23"/>
      </c>
    </row>
    <row r="70" spans="1:24" ht="12.75">
      <c r="A70" s="10"/>
      <c r="B70" s="10"/>
      <c r="C70" s="36"/>
      <c r="D70" s="36"/>
      <c r="E70" s="11"/>
      <c r="F70" s="13"/>
      <c r="G70" s="14"/>
      <c r="H70"/>
      <c r="I70"/>
      <c r="J70"/>
      <c r="K70"/>
      <c r="L70"/>
      <c r="M70"/>
      <c r="N70"/>
      <c r="O70"/>
      <c r="P70" s="10"/>
      <c r="Q70" s="11"/>
      <c r="R70" s="11"/>
      <c r="S70"/>
      <c r="T70"/>
      <c r="U70"/>
      <c r="V70"/>
      <c r="W70"/>
      <c r="X70"/>
    </row>
    <row r="71" spans="1:24" ht="12.75">
      <c r="A71" s="10"/>
      <c r="B71" s="10"/>
      <c r="C71" s="36"/>
      <c r="D71" s="36"/>
      <c r="E71" s="11"/>
      <c r="F71" s="13"/>
      <c r="G71" s="14"/>
      <c r="H71"/>
      <c r="I71"/>
      <c r="J71"/>
      <c r="K71"/>
      <c r="L71"/>
      <c r="M71"/>
      <c r="N71"/>
      <c r="O71"/>
      <c r="P71" s="10"/>
      <c r="Q71" s="11"/>
      <c r="R71" s="11"/>
      <c r="S71"/>
      <c r="T71"/>
      <c r="U71"/>
      <c r="V71"/>
      <c r="W71"/>
      <c r="X71"/>
    </row>
    <row r="72" spans="1:24" ht="12.75">
      <c r="A72" s="10"/>
      <c r="B72" s="10"/>
      <c r="C72" s="36"/>
      <c r="D72" s="36"/>
      <c r="E72" s="11"/>
      <c r="F72" s="13"/>
      <c r="G72" s="14"/>
      <c r="H72"/>
      <c r="I72"/>
      <c r="J72"/>
      <c r="K72"/>
      <c r="L72"/>
      <c r="M72"/>
      <c r="N72"/>
      <c r="O72"/>
      <c r="P72" s="10"/>
      <c r="Q72" s="11"/>
      <c r="R72" s="11"/>
      <c r="S72"/>
      <c r="T72"/>
      <c r="U72"/>
      <c r="V72"/>
      <c r="W72"/>
      <c r="X72"/>
    </row>
    <row r="73" spans="1:24" ht="12.75">
      <c r="A73" s="10"/>
      <c r="B73" s="10"/>
      <c r="C73" s="36"/>
      <c r="D73" s="36"/>
      <c r="E73" s="11"/>
      <c r="F73" s="13"/>
      <c r="G73" s="14"/>
      <c r="H73"/>
      <c r="I73"/>
      <c r="J73"/>
      <c r="K73"/>
      <c r="L73"/>
      <c r="M73"/>
      <c r="N73"/>
      <c r="O73"/>
      <c r="P73" s="18"/>
      <c r="Q73" s="18"/>
      <c r="R73" s="18"/>
      <c r="S73"/>
      <c r="T73"/>
      <c r="U73"/>
      <c r="V73"/>
      <c r="W73"/>
      <c r="X73"/>
    </row>
    <row r="74" spans="1:24" ht="12.75">
      <c r="A74" s="10"/>
      <c r="B74" s="10"/>
      <c r="C74" s="36"/>
      <c r="D74" s="36"/>
      <c r="E74" s="11"/>
      <c r="F74" s="13"/>
      <c r="G74" s="14"/>
      <c r="H74"/>
      <c r="I74"/>
      <c r="J74"/>
      <c r="K74"/>
      <c r="L74"/>
      <c r="M74"/>
      <c r="N74"/>
      <c r="O74"/>
      <c r="P74" s="18"/>
      <c r="Q74" s="18"/>
      <c r="R74" s="18"/>
      <c r="S74"/>
      <c r="T74"/>
      <c r="U74"/>
      <c r="V74"/>
      <c r="W74"/>
      <c r="X74"/>
    </row>
    <row r="75" spans="1:24" ht="12.75">
      <c r="A75" s="10"/>
      <c r="B75" s="10"/>
      <c r="C75" s="36"/>
      <c r="D75" s="36"/>
      <c r="E75" s="11"/>
      <c r="F75" s="13"/>
      <c r="G75" s="14"/>
      <c r="H75"/>
      <c r="I75"/>
      <c r="J75"/>
      <c r="K75"/>
      <c r="L75"/>
      <c r="M75"/>
      <c r="N75"/>
      <c r="O75"/>
      <c r="P75" s="18"/>
      <c r="Q75" s="18"/>
      <c r="R75" s="18"/>
      <c r="S75"/>
      <c r="T75"/>
      <c r="U75"/>
      <c r="V75"/>
      <c r="W75"/>
      <c r="X75"/>
    </row>
    <row r="76" spans="1:24" ht="12.75">
      <c r="A76" s="10"/>
      <c r="B76" s="10"/>
      <c r="C76" s="36"/>
      <c r="D76" s="36"/>
      <c r="E76" s="11"/>
      <c r="F76" s="13"/>
      <c r="G76" s="14"/>
      <c r="H76"/>
      <c r="I76"/>
      <c r="J76"/>
      <c r="K76"/>
      <c r="L76"/>
      <c r="M76"/>
      <c r="N76"/>
      <c r="O76"/>
      <c r="P76" s="18"/>
      <c r="Q76" s="18"/>
      <c r="R76" s="18"/>
      <c r="S76"/>
      <c r="T76"/>
      <c r="U76"/>
      <c r="V76"/>
      <c r="W76"/>
      <c r="X76"/>
    </row>
    <row r="77" spans="1:24" ht="12.75">
      <c r="A77" s="10"/>
      <c r="B77" s="10"/>
      <c r="C77" s="36"/>
      <c r="D77" s="36"/>
      <c r="E77" s="11"/>
      <c r="F77" s="13"/>
      <c r="G77" s="14"/>
      <c r="H77"/>
      <c r="I77"/>
      <c r="J77"/>
      <c r="K77"/>
      <c r="L77"/>
      <c r="M77"/>
      <c r="N77"/>
      <c r="O77"/>
      <c r="P77" s="18"/>
      <c r="Q77" s="18"/>
      <c r="R77" s="18"/>
      <c r="S77"/>
      <c r="T77"/>
      <c r="U77"/>
      <c r="V77"/>
      <c r="W77"/>
      <c r="X77"/>
    </row>
    <row r="78" spans="1:24" ht="12.75">
      <c r="A78" s="10"/>
      <c r="B78" s="10"/>
      <c r="C78" s="36"/>
      <c r="D78" s="36"/>
      <c r="E78" s="11"/>
      <c r="F78" s="13"/>
      <c r="G78" s="14"/>
      <c r="H78"/>
      <c r="I78"/>
      <c r="J78"/>
      <c r="K78"/>
      <c r="L78"/>
      <c r="M78"/>
      <c r="N78"/>
      <c r="O78"/>
      <c r="P78" s="18"/>
      <c r="Q78" s="18"/>
      <c r="R78" s="18"/>
      <c r="S78"/>
      <c r="T78"/>
      <c r="U78"/>
      <c r="V78"/>
      <c r="W78"/>
      <c r="X78"/>
    </row>
    <row r="79" spans="1:24" ht="12.75">
      <c r="A79" s="10"/>
      <c r="B79" s="10"/>
      <c r="C79" s="36"/>
      <c r="D79" s="36"/>
      <c r="E79" s="11"/>
      <c r="F79" s="13"/>
      <c r="G79" s="14"/>
      <c r="H79"/>
      <c r="I79"/>
      <c r="J79"/>
      <c r="K79"/>
      <c r="L79"/>
      <c r="M79"/>
      <c r="N79"/>
      <c r="O79"/>
      <c r="P79" s="18"/>
      <c r="Q79" s="18"/>
      <c r="R79" s="18"/>
      <c r="S79"/>
      <c r="T79"/>
      <c r="U79"/>
      <c r="V79"/>
      <c r="W79"/>
      <c r="X79"/>
    </row>
    <row r="80" spans="1:24" ht="12.75">
      <c r="A80" s="10"/>
      <c r="B80" s="10"/>
      <c r="C80" s="36"/>
      <c r="D80" s="36"/>
      <c r="E80" s="11"/>
      <c r="F80" s="13"/>
      <c r="G80" s="14"/>
      <c r="H80"/>
      <c r="I80"/>
      <c r="J80"/>
      <c r="K80"/>
      <c r="L80"/>
      <c r="M80"/>
      <c r="N80"/>
      <c r="O80"/>
      <c r="P80" s="18"/>
      <c r="Q80" s="18"/>
      <c r="R80" s="18"/>
      <c r="S80"/>
      <c r="T80"/>
      <c r="U80"/>
      <c r="V80"/>
      <c r="W80"/>
      <c r="X80"/>
    </row>
    <row r="81" spans="1:24" ht="12.75">
      <c r="A81" s="10"/>
      <c r="B81" s="10"/>
      <c r="C81" s="36"/>
      <c r="D81" s="36"/>
      <c r="E81" s="11"/>
      <c r="F81" s="13"/>
      <c r="G81" s="14"/>
      <c r="H81"/>
      <c r="I81"/>
      <c r="J81"/>
      <c r="K81"/>
      <c r="L81"/>
      <c r="M81"/>
      <c r="N81"/>
      <c r="O81"/>
      <c r="P81" s="18"/>
      <c r="Q81" s="18"/>
      <c r="R81" s="18"/>
      <c r="S81"/>
      <c r="T81"/>
      <c r="U81"/>
      <c r="V81"/>
      <c r="W81"/>
      <c r="X81"/>
    </row>
    <row r="82" spans="1:24" ht="12.75">
      <c r="A82" s="10"/>
      <c r="B82" s="10"/>
      <c r="C82" s="36"/>
      <c r="D82" s="36"/>
      <c r="E82" s="11"/>
      <c r="F82" s="13"/>
      <c r="G82" s="14"/>
      <c r="H82"/>
      <c r="I82"/>
      <c r="J82"/>
      <c r="K82"/>
      <c r="L82"/>
      <c r="M82"/>
      <c r="N82"/>
      <c r="O82"/>
      <c r="P82" s="18"/>
      <c r="Q82" s="18"/>
      <c r="R82" s="18"/>
      <c r="S82"/>
      <c r="T82"/>
      <c r="U82"/>
      <c r="V82"/>
      <c r="W82"/>
      <c r="X82"/>
    </row>
    <row r="83" spans="1:24" ht="12.75">
      <c r="A83" s="10"/>
      <c r="B83" s="10"/>
      <c r="C83" s="36"/>
      <c r="D83" s="36"/>
      <c r="E83" s="11"/>
      <c r="F83" s="13"/>
      <c r="G83" s="14"/>
      <c r="H83"/>
      <c r="I83"/>
      <c r="J83"/>
      <c r="K83"/>
      <c r="L83"/>
      <c r="M83"/>
      <c r="N83"/>
      <c r="O83"/>
      <c r="P83" s="18"/>
      <c r="Q83" s="18"/>
      <c r="R83" s="18"/>
      <c r="S83"/>
      <c r="T83"/>
      <c r="U83"/>
      <c r="V83"/>
      <c r="W83"/>
      <c r="X83"/>
    </row>
    <row r="84" spans="1:24" ht="12.75">
      <c r="A84" s="10"/>
      <c r="B84" s="10"/>
      <c r="C84" s="36"/>
      <c r="D84" s="36"/>
      <c r="E84" s="11"/>
      <c r="F84" s="13"/>
      <c r="G84" s="14"/>
      <c r="H84"/>
      <c r="I84"/>
      <c r="J84"/>
      <c r="K84"/>
      <c r="L84"/>
      <c r="M84"/>
      <c r="N84"/>
      <c r="O84"/>
      <c r="P84" s="18"/>
      <c r="Q84" s="18"/>
      <c r="R84" s="18"/>
      <c r="S84"/>
      <c r="T84"/>
      <c r="U84"/>
      <c r="V84"/>
      <c r="W84"/>
      <c r="X84"/>
    </row>
    <row r="85" spans="1:24" ht="12.75">
      <c r="A85" s="10"/>
      <c r="B85" s="10"/>
      <c r="C85" s="36"/>
      <c r="D85" s="36"/>
      <c r="E85" s="11"/>
      <c r="F85" s="13"/>
      <c r="G85" s="14"/>
      <c r="H85"/>
      <c r="I85"/>
      <c r="J85"/>
      <c r="K85"/>
      <c r="L85"/>
      <c r="M85"/>
      <c r="N85"/>
      <c r="O85"/>
      <c r="P85" s="18"/>
      <c r="Q85" s="18"/>
      <c r="R85" s="18"/>
      <c r="S85"/>
      <c r="T85"/>
      <c r="U85"/>
      <c r="V85"/>
      <c r="W85"/>
      <c r="X85"/>
    </row>
    <row r="86" spans="1:24" ht="12.75">
      <c r="A86" s="10"/>
      <c r="B86" s="10"/>
      <c r="C86" s="36"/>
      <c r="D86" s="36"/>
      <c r="E86" s="11"/>
      <c r="F86" s="13"/>
      <c r="G86" s="14"/>
      <c r="H86"/>
      <c r="I86"/>
      <c r="J86"/>
      <c r="K86"/>
      <c r="L86"/>
      <c r="M86"/>
      <c r="N86"/>
      <c r="O86"/>
      <c r="P86" s="18"/>
      <c r="Q86" s="18"/>
      <c r="R86" s="18"/>
      <c r="S86"/>
      <c r="T86"/>
      <c r="U86"/>
      <c r="V86"/>
      <c r="W86"/>
      <c r="X86"/>
    </row>
    <row r="87" spans="1:24" ht="12.75">
      <c r="A87" s="10"/>
      <c r="B87" s="10"/>
      <c r="C87" s="36"/>
      <c r="D87" s="36"/>
      <c r="E87" s="11"/>
      <c r="F87" s="13"/>
      <c r="G87" s="14"/>
      <c r="H87"/>
      <c r="I87"/>
      <c r="J87"/>
      <c r="K87"/>
      <c r="L87"/>
      <c r="M87"/>
      <c r="N87"/>
      <c r="O87"/>
      <c r="P87" s="18"/>
      <c r="Q87" s="18"/>
      <c r="R87" s="18"/>
      <c r="S87"/>
      <c r="T87"/>
      <c r="U87"/>
      <c r="V87"/>
      <c r="W87"/>
      <c r="X87"/>
    </row>
    <row r="88" spans="1:24" ht="12.75">
      <c r="A88" s="10"/>
      <c r="B88" s="10"/>
      <c r="C88" s="36"/>
      <c r="D88" s="36"/>
      <c r="E88" s="11"/>
      <c r="F88" s="13"/>
      <c r="G88" s="14"/>
      <c r="H88"/>
      <c r="I88"/>
      <c r="J88"/>
      <c r="K88"/>
      <c r="L88"/>
      <c r="M88"/>
      <c r="N88"/>
      <c r="O88"/>
      <c r="P88" s="18"/>
      <c r="Q88" s="18"/>
      <c r="R88" s="18"/>
      <c r="S88"/>
      <c r="T88"/>
      <c r="U88"/>
      <c r="V88"/>
      <c r="W88"/>
      <c r="X88"/>
    </row>
    <row r="89" spans="1:24" ht="12.75">
      <c r="A89" s="10"/>
      <c r="B89" s="10"/>
      <c r="C89" s="36"/>
      <c r="D89" s="36"/>
      <c r="E89" s="11"/>
      <c r="F89" s="13"/>
      <c r="G89" s="14"/>
      <c r="H89"/>
      <c r="I89"/>
      <c r="J89"/>
      <c r="K89"/>
      <c r="L89"/>
      <c r="M89"/>
      <c r="N89"/>
      <c r="O89"/>
      <c r="P89" s="18"/>
      <c r="Q89" s="18"/>
      <c r="R89" s="18"/>
      <c r="S89"/>
      <c r="T89"/>
      <c r="U89"/>
      <c r="V89"/>
      <c r="W89"/>
      <c r="X89"/>
    </row>
    <row r="90" spans="1:24" ht="12.75">
      <c r="A90" s="29"/>
      <c r="B90" s="29"/>
      <c r="C90" s="38"/>
      <c r="D90" s="38"/>
      <c r="E90" s="29"/>
      <c r="F90" s="30"/>
      <c r="G90" s="30"/>
      <c r="H90"/>
      <c r="I90"/>
      <c r="J90"/>
      <c r="K90"/>
      <c r="L90"/>
      <c r="M90"/>
      <c r="N90"/>
      <c r="O90"/>
      <c r="P90" s="30"/>
      <c r="Q90" s="30"/>
      <c r="R90" s="30"/>
      <c r="S90"/>
      <c r="T90"/>
      <c r="U90"/>
      <c r="V90"/>
      <c r="W90"/>
      <c r="X90"/>
    </row>
    <row r="91" spans="1:24" ht="12.75">
      <c r="A91" s="29"/>
      <c r="B91" s="29"/>
      <c r="C91" s="38"/>
      <c r="D91" s="38"/>
      <c r="E91" s="29"/>
      <c r="F91" s="30"/>
      <c r="G91" s="30"/>
      <c r="H91"/>
      <c r="I91"/>
      <c r="J91"/>
      <c r="K91"/>
      <c r="L91"/>
      <c r="M91"/>
      <c r="N91"/>
      <c r="O91"/>
      <c r="P91" s="30"/>
      <c r="Q91" s="30"/>
      <c r="R91" s="30"/>
      <c r="S91"/>
      <c r="T91"/>
      <c r="U91"/>
      <c r="V91"/>
      <c r="W91"/>
      <c r="X91"/>
    </row>
    <row r="92" spans="1:24" ht="12.75">
      <c r="A92" s="29"/>
      <c r="B92" s="29"/>
      <c r="C92" s="38"/>
      <c r="D92" s="38"/>
      <c r="E92" s="29"/>
      <c r="F92" s="30"/>
      <c r="G92" s="30"/>
      <c r="H92"/>
      <c r="I92"/>
      <c r="J92"/>
      <c r="K92"/>
      <c r="L92"/>
      <c r="M92"/>
      <c r="N92"/>
      <c r="O92"/>
      <c r="P92" s="30"/>
      <c r="Q92" s="30"/>
      <c r="R92" s="30"/>
      <c r="S92"/>
      <c r="T92"/>
      <c r="U92"/>
      <c r="V92"/>
      <c r="W92"/>
      <c r="X92"/>
    </row>
    <row r="93" spans="1:24" ht="12.75">
      <c r="A93" s="29"/>
      <c r="B93" s="29"/>
      <c r="C93" s="38"/>
      <c r="D93" s="38"/>
      <c r="E93" s="29"/>
      <c r="F93" s="30"/>
      <c r="G93" s="30"/>
      <c r="H93"/>
      <c r="I93"/>
      <c r="J93"/>
      <c r="K93"/>
      <c r="L93"/>
      <c r="M93"/>
      <c r="N93"/>
      <c r="O93"/>
      <c r="P93" s="30"/>
      <c r="Q93" s="30"/>
      <c r="R93" s="30"/>
      <c r="S93"/>
      <c r="T93"/>
      <c r="U93"/>
      <c r="V93"/>
      <c r="W93"/>
      <c r="X93"/>
    </row>
    <row r="94" spans="1:24" ht="12.75">
      <c r="A94" s="29"/>
      <c r="B94" s="29"/>
      <c r="C94" s="38"/>
      <c r="D94" s="38"/>
      <c r="E94" s="29"/>
      <c r="F94" s="30"/>
      <c r="G94" s="30"/>
      <c r="H94"/>
      <c r="I94"/>
      <c r="J94"/>
      <c r="K94"/>
      <c r="L94"/>
      <c r="M94"/>
      <c r="N94"/>
      <c r="O94"/>
      <c r="P94" s="30"/>
      <c r="Q94" s="30"/>
      <c r="R94" s="30"/>
      <c r="S94"/>
      <c r="T94"/>
      <c r="U94"/>
      <c r="V94"/>
      <c r="W94"/>
      <c r="X94"/>
    </row>
    <row r="95" spans="1:24" ht="12.75">
      <c r="A95" s="29"/>
      <c r="B95" s="29"/>
      <c r="C95" s="38"/>
      <c r="D95" s="38"/>
      <c r="E95" s="29"/>
      <c r="F95" s="30"/>
      <c r="G95" s="30"/>
      <c r="H95"/>
      <c r="I95"/>
      <c r="J95"/>
      <c r="K95"/>
      <c r="L95"/>
      <c r="M95"/>
      <c r="N95"/>
      <c r="O95"/>
      <c r="P95" s="30"/>
      <c r="Q95" s="30"/>
      <c r="R95" s="30"/>
      <c r="S95"/>
      <c r="T95"/>
      <c r="U95"/>
      <c r="V95"/>
      <c r="W95"/>
      <c r="X95"/>
    </row>
    <row r="96" spans="1:24" ht="12.75">
      <c r="A96" s="29"/>
      <c r="B96" s="29"/>
      <c r="C96" s="38"/>
      <c r="D96" s="38"/>
      <c r="E96" s="29"/>
      <c r="F96" s="30"/>
      <c r="G96" s="30"/>
      <c r="H96"/>
      <c r="I96"/>
      <c r="J96"/>
      <c r="K96"/>
      <c r="L96"/>
      <c r="M96"/>
      <c r="N96"/>
      <c r="O96"/>
      <c r="P96" s="30"/>
      <c r="Q96" s="30"/>
      <c r="R96" s="30"/>
      <c r="S96"/>
      <c r="T96"/>
      <c r="U96"/>
      <c r="V96"/>
      <c r="W96"/>
      <c r="X96"/>
    </row>
    <row r="97" spans="1:24" ht="12.75">
      <c r="A97" s="29"/>
      <c r="B97" s="29"/>
      <c r="C97" s="38"/>
      <c r="D97" s="38"/>
      <c r="E97" s="29"/>
      <c r="F97" s="30"/>
      <c r="G97" s="30"/>
      <c r="H97"/>
      <c r="I97"/>
      <c r="J97"/>
      <c r="K97"/>
      <c r="L97"/>
      <c r="M97"/>
      <c r="N97"/>
      <c r="O97"/>
      <c r="P97" s="30"/>
      <c r="Q97" s="30"/>
      <c r="R97" s="30"/>
      <c r="S97"/>
      <c r="T97"/>
      <c r="U97"/>
      <c r="V97"/>
      <c r="W97"/>
      <c r="X97"/>
    </row>
    <row r="98" spans="1:24" ht="12.75">
      <c r="A98" s="29"/>
      <c r="B98" s="29"/>
      <c r="C98" s="38"/>
      <c r="D98" s="38"/>
      <c r="E98" s="29"/>
      <c r="F98" s="30"/>
      <c r="G98" s="30"/>
      <c r="H98"/>
      <c r="I98"/>
      <c r="J98"/>
      <c r="K98"/>
      <c r="L98"/>
      <c r="M98"/>
      <c r="N98"/>
      <c r="O98"/>
      <c r="P98" s="30"/>
      <c r="Q98" s="30"/>
      <c r="R98" s="30"/>
      <c r="S98"/>
      <c r="T98"/>
      <c r="U98"/>
      <c r="V98"/>
      <c r="W98"/>
      <c r="X98"/>
    </row>
    <row r="99" spans="1:24" ht="12.75">
      <c r="A99" s="29"/>
      <c r="B99" s="29"/>
      <c r="C99" s="38"/>
      <c r="D99" s="38"/>
      <c r="E99" s="29"/>
      <c r="F99" s="30"/>
      <c r="G99" s="30"/>
      <c r="H99"/>
      <c r="I99"/>
      <c r="J99"/>
      <c r="K99"/>
      <c r="L99"/>
      <c r="M99"/>
      <c r="N99"/>
      <c r="O99"/>
      <c r="P99" s="30"/>
      <c r="Q99" s="30"/>
      <c r="R99" s="30"/>
      <c r="S99"/>
      <c r="T99"/>
      <c r="U99"/>
      <c r="V99"/>
      <c r="W99"/>
      <c r="X99"/>
    </row>
    <row r="100" spans="1:24" ht="12.75">
      <c r="A100" s="29"/>
      <c r="B100" s="29"/>
      <c r="C100" s="38"/>
      <c r="D100" s="38"/>
      <c r="E100" s="29"/>
      <c r="F100" s="30"/>
      <c r="G100" s="30"/>
      <c r="H100"/>
      <c r="I100"/>
      <c r="J100"/>
      <c r="K100"/>
      <c r="L100"/>
      <c r="M100"/>
      <c r="N100"/>
      <c r="O100"/>
      <c r="P100" s="30"/>
      <c r="Q100" s="30"/>
      <c r="R100" s="30"/>
      <c r="S100"/>
      <c r="T100"/>
      <c r="U100"/>
      <c r="V100"/>
      <c r="W100"/>
      <c r="X100"/>
    </row>
    <row r="101" spans="1:24" ht="12.75">
      <c r="A101" s="29"/>
      <c r="B101" s="29"/>
      <c r="C101" s="38"/>
      <c r="D101" s="38"/>
      <c r="E101" s="29"/>
      <c r="F101" s="30"/>
      <c r="G101" s="30"/>
      <c r="H101"/>
      <c r="I101"/>
      <c r="J101"/>
      <c r="K101"/>
      <c r="L101"/>
      <c r="M101"/>
      <c r="N101"/>
      <c r="O101"/>
      <c r="P101" s="30"/>
      <c r="Q101" s="30"/>
      <c r="R101" s="30"/>
      <c r="S101"/>
      <c r="T101"/>
      <c r="U101"/>
      <c r="V101"/>
      <c r="W101"/>
      <c r="X101"/>
    </row>
    <row r="102" spans="1:24" ht="12.75">
      <c r="A102" s="29"/>
      <c r="B102" s="29"/>
      <c r="C102" s="38"/>
      <c r="D102" s="38"/>
      <c r="E102" s="29"/>
      <c r="F102" s="30"/>
      <c r="G102" s="30"/>
      <c r="H102"/>
      <c r="I102"/>
      <c r="J102"/>
      <c r="K102"/>
      <c r="L102"/>
      <c r="M102"/>
      <c r="N102"/>
      <c r="O102"/>
      <c r="P102" s="30"/>
      <c r="Q102" s="30"/>
      <c r="R102" s="30"/>
      <c r="S102"/>
      <c r="T102"/>
      <c r="U102"/>
      <c r="V102"/>
      <c r="W102"/>
      <c r="X102"/>
    </row>
    <row r="103" spans="1:24" ht="12.75">
      <c r="A103" s="29"/>
      <c r="B103" s="29"/>
      <c r="C103" s="38"/>
      <c r="D103" s="38"/>
      <c r="E103" s="29"/>
      <c r="F103" s="30"/>
      <c r="G103" s="30"/>
      <c r="H103"/>
      <c r="I103"/>
      <c r="J103"/>
      <c r="K103"/>
      <c r="L103"/>
      <c r="M103"/>
      <c r="N103"/>
      <c r="O103"/>
      <c r="P103" s="30"/>
      <c r="Q103" s="30"/>
      <c r="R103" s="30"/>
      <c r="S103"/>
      <c r="T103"/>
      <c r="U103"/>
      <c r="V103"/>
      <c r="W103"/>
      <c r="X103"/>
    </row>
    <row r="104" spans="1:24" ht="12.75">
      <c r="A104" s="29"/>
      <c r="B104" s="29"/>
      <c r="C104" s="38"/>
      <c r="D104" s="38"/>
      <c r="E104" s="29"/>
      <c r="F104" s="30"/>
      <c r="G104" s="30"/>
      <c r="H104"/>
      <c r="I104"/>
      <c r="J104"/>
      <c r="K104"/>
      <c r="L104"/>
      <c r="M104"/>
      <c r="N104"/>
      <c r="O104"/>
      <c r="P104" s="30"/>
      <c r="Q104" s="30"/>
      <c r="R104" s="30"/>
      <c r="S104"/>
      <c r="T104"/>
      <c r="U104"/>
      <c r="V104"/>
      <c r="W104"/>
      <c r="X104"/>
    </row>
    <row r="105" spans="1:24" ht="12.75">
      <c r="A105" s="29"/>
      <c r="B105" s="29"/>
      <c r="C105" s="38"/>
      <c r="D105" s="38"/>
      <c r="E105" s="29"/>
      <c r="F105" s="30"/>
      <c r="G105" s="30"/>
      <c r="H105"/>
      <c r="I105"/>
      <c r="J105"/>
      <c r="K105"/>
      <c r="L105"/>
      <c r="M105"/>
      <c r="N105"/>
      <c r="O105"/>
      <c r="P105" s="30"/>
      <c r="Q105" s="30"/>
      <c r="R105" s="30"/>
      <c r="S105"/>
      <c r="T105"/>
      <c r="U105"/>
      <c r="V105"/>
      <c r="W105"/>
      <c r="X105"/>
    </row>
    <row r="106" spans="1:24" ht="12.75">
      <c r="A106" s="29"/>
      <c r="B106" s="29"/>
      <c r="C106" s="38"/>
      <c r="D106" s="38"/>
      <c r="E106" s="29"/>
      <c r="F106" s="30"/>
      <c r="G106" s="30"/>
      <c r="H106"/>
      <c r="I106"/>
      <c r="J106"/>
      <c r="K106"/>
      <c r="L106"/>
      <c r="M106"/>
      <c r="N106"/>
      <c r="O106"/>
      <c r="P106" s="30"/>
      <c r="Q106" s="30"/>
      <c r="R106" s="30"/>
      <c r="S106"/>
      <c r="T106"/>
      <c r="U106"/>
      <c r="V106"/>
      <c r="W106"/>
      <c r="X106"/>
    </row>
    <row r="107" spans="1:24" ht="12.75">
      <c r="A107" s="29"/>
      <c r="B107" s="29"/>
      <c r="C107" s="38"/>
      <c r="D107" s="38"/>
      <c r="E107" s="29"/>
      <c r="F107" s="30"/>
      <c r="G107" s="30"/>
      <c r="H107"/>
      <c r="I107"/>
      <c r="J107"/>
      <c r="K107"/>
      <c r="L107"/>
      <c r="M107"/>
      <c r="N107"/>
      <c r="O107"/>
      <c r="P107" s="30"/>
      <c r="Q107" s="30"/>
      <c r="R107" s="30"/>
      <c r="S107"/>
      <c r="T107"/>
      <c r="U107"/>
      <c r="V107"/>
      <c r="W107"/>
      <c r="X107"/>
    </row>
    <row r="108" spans="1:24" ht="12.75">
      <c r="A108" s="29"/>
      <c r="B108" s="29"/>
      <c r="C108" s="38"/>
      <c r="D108" s="38"/>
      <c r="E108" s="29"/>
      <c r="F108" s="30"/>
      <c r="G108" s="30"/>
      <c r="H108"/>
      <c r="I108"/>
      <c r="J108"/>
      <c r="K108"/>
      <c r="L108"/>
      <c r="M108"/>
      <c r="N108"/>
      <c r="O108"/>
      <c r="P108" s="30"/>
      <c r="Q108" s="30"/>
      <c r="R108" s="30"/>
      <c r="S108"/>
      <c r="T108"/>
      <c r="U108"/>
      <c r="V108"/>
      <c r="W108"/>
      <c r="X108"/>
    </row>
    <row r="109" spans="1:24" ht="12.75">
      <c r="A109" s="29"/>
      <c r="B109" s="29"/>
      <c r="C109" s="38"/>
      <c r="D109" s="38"/>
      <c r="E109" s="29"/>
      <c r="F109" s="30"/>
      <c r="G109" s="30"/>
      <c r="H109"/>
      <c r="I109"/>
      <c r="J109"/>
      <c r="K109"/>
      <c r="L109"/>
      <c r="M109"/>
      <c r="N109"/>
      <c r="O109"/>
      <c r="P109" s="30"/>
      <c r="Q109" s="30"/>
      <c r="R109" s="30"/>
      <c r="S109"/>
      <c r="T109"/>
      <c r="U109"/>
      <c r="V109"/>
      <c r="W109"/>
      <c r="X109"/>
    </row>
    <row r="110" spans="1:24" ht="12.75">
      <c r="A110" s="29"/>
      <c r="B110" s="29"/>
      <c r="C110" s="38"/>
      <c r="D110" s="38"/>
      <c r="E110" s="29"/>
      <c r="F110" s="30"/>
      <c r="G110" s="30"/>
      <c r="H110"/>
      <c r="I110"/>
      <c r="J110"/>
      <c r="K110"/>
      <c r="L110"/>
      <c r="M110"/>
      <c r="N110"/>
      <c r="O110"/>
      <c r="P110" s="30"/>
      <c r="Q110" s="30"/>
      <c r="R110" s="30"/>
      <c r="S110"/>
      <c r="T110"/>
      <c r="U110"/>
      <c r="V110"/>
      <c r="W110"/>
      <c r="X110"/>
    </row>
    <row r="111" spans="1:24" ht="12.75">
      <c r="A111" s="29"/>
      <c r="B111" s="29"/>
      <c r="C111" s="38"/>
      <c r="D111" s="38"/>
      <c r="E111" s="29"/>
      <c r="F111" s="30"/>
      <c r="G111" s="30"/>
      <c r="H111"/>
      <c r="I111"/>
      <c r="J111"/>
      <c r="K111"/>
      <c r="L111"/>
      <c r="M111"/>
      <c r="N111"/>
      <c r="O111"/>
      <c r="P111" s="30"/>
      <c r="Q111" s="30"/>
      <c r="R111" s="30"/>
      <c r="S111"/>
      <c r="T111"/>
      <c r="U111"/>
      <c r="V111"/>
      <c r="W111"/>
      <c r="X111"/>
    </row>
    <row r="112" spans="1:24" ht="12.75">
      <c r="A112" s="29"/>
      <c r="B112" s="29"/>
      <c r="C112" s="38"/>
      <c r="D112" s="38"/>
      <c r="E112" s="29"/>
      <c r="F112" s="30"/>
      <c r="G112" s="30"/>
      <c r="H112"/>
      <c r="I112"/>
      <c r="J112"/>
      <c r="K112"/>
      <c r="L112"/>
      <c r="M112"/>
      <c r="N112"/>
      <c r="O112"/>
      <c r="P112" s="30"/>
      <c r="Q112" s="30"/>
      <c r="R112" s="30"/>
      <c r="S112"/>
      <c r="T112"/>
      <c r="U112"/>
      <c r="V112"/>
      <c r="W112"/>
      <c r="X112"/>
    </row>
    <row r="113" spans="1:24" ht="12.75">
      <c r="A113" s="29"/>
      <c r="B113" s="29"/>
      <c r="C113" s="38"/>
      <c r="D113" s="38"/>
      <c r="E113" s="29"/>
      <c r="F113" s="30"/>
      <c r="G113" s="30"/>
      <c r="H113"/>
      <c r="I113"/>
      <c r="J113"/>
      <c r="K113"/>
      <c r="L113"/>
      <c r="M113"/>
      <c r="N113"/>
      <c r="O113"/>
      <c r="P113" s="30"/>
      <c r="Q113" s="30"/>
      <c r="R113" s="30"/>
      <c r="S113"/>
      <c r="T113"/>
      <c r="U113"/>
      <c r="V113"/>
      <c r="W113"/>
      <c r="X113"/>
    </row>
    <row r="114" spans="1:24" ht="12.75">
      <c r="A114" s="29"/>
      <c r="B114" s="29"/>
      <c r="C114" s="38"/>
      <c r="D114" s="38"/>
      <c r="E114" s="29"/>
      <c r="F114" s="30"/>
      <c r="G114" s="30"/>
      <c r="H114"/>
      <c r="I114"/>
      <c r="J114"/>
      <c r="K114"/>
      <c r="L114"/>
      <c r="M114"/>
      <c r="N114"/>
      <c r="O114"/>
      <c r="P114" s="30"/>
      <c r="Q114" s="30"/>
      <c r="R114" s="30"/>
      <c r="S114"/>
      <c r="T114"/>
      <c r="U114"/>
      <c r="V114"/>
      <c r="W114"/>
      <c r="X114"/>
    </row>
    <row r="115" spans="1:24" ht="12.75">
      <c r="A115" s="29"/>
      <c r="B115" s="29"/>
      <c r="C115" s="38"/>
      <c r="D115" s="38"/>
      <c r="E115" s="29"/>
      <c r="F115" s="30"/>
      <c r="G115" s="30"/>
      <c r="H115"/>
      <c r="I115"/>
      <c r="J115"/>
      <c r="K115"/>
      <c r="L115"/>
      <c r="M115"/>
      <c r="N115"/>
      <c r="O115"/>
      <c r="P115" s="30"/>
      <c r="Q115" s="30"/>
      <c r="R115" s="30"/>
      <c r="S115"/>
      <c r="T115"/>
      <c r="U115"/>
      <c r="V115"/>
      <c r="W115"/>
      <c r="X115"/>
    </row>
    <row r="116" spans="1:24" ht="12.75">
      <c r="A116" s="29"/>
      <c r="B116" s="29"/>
      <c r="C116" s="38"/>
      <c r="D116" s="38"/>
      <c r="E116" s="29"/>
      <c r="F116" s="30"/>
      <c r="G116" s="30"/>
      <c r="H116"/>
      <c r="I116"/>
      <c r="J116"/>
      <c r="K116"/>
      <c r="L116"/>
      <c r="M116"/>
      <c r="N116"/>
      <c r="O116"/>
      <c r="P116" s="30"/>
      <c r="Q116" s="30"/>
      <c r="R116" s="30"/>
      <c r="S116"/>
      <c r="T116"/>
      <c r="U116"/>
      <c r="V116"/>
      <c r="W116"/>
      <c r="X116"/>
    </row>
    <row r="117" spans="1:24" ht="12.75">
      <c r="A117" s="29"/>
      <c r="B117" s="29"/>
      <c r="C117" s="38"/>
      <c r="D117" s="38"/>
      <c r="E117" s="29"/>
      <c r="F117" s="30"/>
      <c r="G117" s="30"/>
      <c r="H117"/>
      <c r="I117"/>
      <c r="J117"/>
      <c r="K117"/>
      <c r="L117"/>
      <c r="M117"/>
      <c r="N117"/>
      <c r="O117"/>
      <c r="P117" s="30"/>
      <c r="Q117" s="30"/>
      <c r="R117" s="30"/>
      <c r="S117"/>
      <c r="T117"/>
      <c r="U117"/>
      <c r="V117"/>
      <c r="W117"/>
      <c r="X117"/>
    </row>
    <row r="118" spans="1:24" ht="12.75">
      <c r="A118" s="29"/>
      <c r="B118" s="29"/>
      <c r="C118" s="38"/>
      <c r="D118" s="38"/>
      <c r="E118" s="29"/>
      <c r="F118" s="30"/>
      <c r="G118" s="30"/>
      <c r="H118"/>
      <c r="I118"/>
      <c r="J118"/>
      <c r="K118"/>
      <c r="L118"/>
      <c r="M118"/>
      <c r="N118"/>
      <c r="O118"/>
      <c r="P118" s="30"/>
      <c r="Q118" s="30"/>
      <c r="R118" s="30"/>
      <c r="S118"/>
      <c r="T118"/>
      <c r="U118"/>
      <c r="V118"/>
      <c r="W118"/>
      <c r="X118"/>
    </row>
    <row r="119" spans="1:24" ht="12.75">
      <c r="A119" s="29"/>
      <c r="B119" s="29"/>
      <c r="C119" s="38"/>
      <c r="D119" s="38"/>
      <c r="E119" s="29"/>
      <c r="F119" s="30"/>
      <c r="G119" s="30"/>
      <c r="H119"/>
      <c r="I119"/>
      <c r="J119"/>
      <c r="K119"/>
      <c r="L119"/>
      <c r="M119"/>
      <c r="N119"/>
      <c r="O119"/>
      <c r="P119" s="30"/>
      <c r="Q119" s="30"/>
      <c r="R119" s="30"/>
      <c r="S119"/>
      <c r="T119"/>
      <c r="U119"/>
      <c r="V119"/>
      <c r="W119"/>
      <c r="X119"/>
    </row>
    <row r="120" spans="1:24" ht="12.75">
      <c r="A120" s="29"/>
      <c r="B120" s="29"/>
      <c r="C120" s="38"/>
      <c r="D120" s="38"/>
      <c r="E120" s="29"/>
      <c r="F120" s="30"/>
      <c r="G120" s="30"/>
      <c r="H120"/>
      <c r="I120"/>
      <c r="J120"/>
      <c r="K120"/>
      <c r="L120"/>
      <c r="M120"/>
      <c r="N120"/>
      <c r="O120"/>
      <c r="P120" s="30"/>
      <c r="Q120" s="30"/>
      <c r="R120" s="30"/>
      <c r="S120"/>
      <c r="T120"/>
      <c r="U120"/>
      <c r="V120"/>
      <c r="W120"/>
      <c r="X120"/>
    </row>
    <row r="121" spans="1:24" ht="12.75">
      <c r="A121" s="29"/>
      <c r="B121" s="29"/>
      <c r="C121" s="38"/>
      <c r="D121" s="38"/>
      <c r="E121" s="29"/>
      <c r="F121" s="30"/>
      <c r="G121" s="30"/>
      <c r="H121"/>
      <c r="I121"/>
      <c r="J121"/>
      <c r="K121"/>
      <c r="L121"/>
      <c r="M121"/>
      <c r="N121"/>
      <c r="O121"/>
      <c r="P121" s="30"/>
      <c r="Q121" s="30"/>
      <c r="R121" s="30"/>
      <c r="S121"/>
      <c r="T121"/>
      <c r="U121"/>
      <c r="V121"/>
      <c r="W121"/>
      <c r="X121"/>
    </row>
    <row r="122" spans="1:24" ht="12.75">
      <c r="A122" s="29"/>
      <c r="B122" s="29"/>
      <c r="C122" s="38"/>
      <c r="D122" s="38"/>
      <c r="E122" s="29"/>
      <c r="F122" s="30"/>
      <c r="G122" s="30"/>
      <c r="H122"/>
      <c r="I122"/>
      <c r="J122"/>
      <c r="K122"/>
      <c r="L122"/>
      <c r="M122"/>
      <c r="N122"/>
      <c r="O122"/>
      <c r="P122" s="30"/>
      <c r="Q122" s="30"/>
      <c r="R122" s="30"/>
      <c r="S122"/>
      <c r="T122"/>
      <c r="U122"/>
      <c r="V122"/>
      <c r="W122"/>
      <c r="X122"/>
    </row>
    <row r="123" spans="1:24" ht="12.75">
      <c r="A123" s="29"/>
      <c r="B123" s="29"/>
      <c r="C123" s="38"/>
      <c r="D123" s="38"/>
      <c r="E123" s="29"/>
      <c r="F123" s="30"/>
      <c r="G123" s="30"/>
      <c r="H123"/>
      <c r="I123"/>
      <c r="J123"/>
      <c r="K123"/>
      <c r="L123"/>
      <c r="M123"/>
      <c r="N123"/>
      <c r="O123"/>
      <c r="P123" s="30"/>
      <c r="Q123" s="30"/>
      <c r="R123" s="30"/>
      <c r="S123"/>
      <c r="T123"/>
      <c r="U123"/>
      <c r="V123"/>
      <c r="W123"/>
      <c r="X123"/>
    </row>
    <row r="124" spans="1:24" ht="12.75">
      <c r="A124" s="29"/>
      <c r="B124" s="29"/>
      <c r="C124" s="38"/>
      <c r="D124" s="38"/>
      <c r="E124" s="29"/>
      <c r="F124" s="30"/>
      <c r="G124" s="30"/>
      <c r="H124"/>
      <c r="I124"/>
      <c r="J124"/>
      <c r="K124"/>
      <c r="L124"/>
      <c r="M124"/>
      <c r="N124"/>
      <c r="O124"/>
      <c r="P124" s="30"/>
      <c r="Q124" s="30"/>
      <c r="R124" s="30"/>
      <c r="S124"/>
      <c r="T124"/>
      <c r="U124"/>
      <c r="V124"/>
      <c r="W124"/>
      <c r="X124"/>
    </row>
    <row r="125" spans="1:24" ht="12.75">
      <c r="A125" s="29"/>
      <c r="B125" s="29"/>
      <c r="C125" s="38"/>
      <c r="D125" s="38"/>
      <c r="E125" s="29"/>
      <c r="F125" s="30"/>
      <c r="G125" s="30"/>
      <c r="H125"/>
      <c r="I125"/>
      <c r="J125"/>
      <c r="K125"/>
      <c r="L125"/>
      <c r="M125"/>
      <c r="N125"/>
      <c r="O125"/>
      <c r="P125" s="30"/>
      <c r="Q125" s="30"/>
      <c r="R125" s="30"/>
      <c r="S125"/>
      <c r="T125"/>
      <c r="U125"/>
      <c r="V125"/>
      <c r="W125"/>
      <c r="X125"/>
    </row>
    <row r="126" spans="1:24" ht="12.75">
      <c r="A126" s="29"/>
      <c r="B126" s="29"/>
      <c r="C126" s="38"/>
      <c r="D126" s="38"/>
      <c r="E126" s="29"/>
      <c r="F126" s="30"/>
      <c r="G126" s="30"/>
      <c r="H126"/>
      <c r="I126"/>
      <c r="J126"/>
      <c r="K126"/>
      <c r="L126"/>
      <c r="M126"/>
      <c r="N126"/>
      <c r="O126"/>
      <c r="P126" s="30"/>
      <c r="Q126" s="30"/>
      <c r="R126" s="30"/>
      <c r="S126"/>
      <c r="T126"/>
      <c r="U126"/>
      <c r="V126"/>
      <c r="W126"/>
      <c r="X126"/>
    </row>
    <row r="127" spans="1:24" ht="12.75">
      <c r="A127" s="29"/>
      <c r="B127" s="29"/>
      <c r="C127" s="38"/>
      <c r="D127" s="38"/>
      <c r="E127" s="29"/>
      <c r="F127" s="30"/>
      <c r="G127" s="30"/>
      <c r="H127"/>
      <c r="I127"/>
      <c r="J127"/>
      <c r="K127"/>
      <c r="L127"/>
      <c r="M127"/>
      <c r="N127"/>
      <c r="O127"/>
      <c r="P127" s="30"/>
      <c r="Q127" s="30"/>
      <c r="R127" s="30"/>
      <c r="S127"/>
      <c r="T127"/>
      <c r="U127"/>
      <c r="V127"/>
      <c r="W127"/>
      <c r="X127"/>
    </row>
    <row r="128" spans="1:24" ht="12.75">
      <c r="A128" s="29"/>
      <c r="B128" s="29"/>
      <c r="C128" s="38"/>
      <c r="D128" s="38"/>
      <c r="E128" s="29"/>
      <c r="F128" s="30"/>
      <c r="G128" s="30"/>
      <c r="H128"/>
      <c r="I128"/>
      <c r="J128"/>
      <c r="K128"/>
      <c r="L128"/>
      <c r="M128"/>
      <c r="N128"/>
      <c r="O128"/>
      <c r="P128" s="30"/>
      <c r="Q128" s="30"/>
      <c r="R128" s="30"/>
      <c r="S128"/>
      <c r="T128"/>
      <c r="U128"/>
      <c r="V128"/>
      <c r="W128"/>
      <c r="X128"/>
    </row>
    <row r="129" spans="1:24" ht="12.75">
      <c r="A129" s="29"/>
      <c r="B129" s="29"/>
      <c r="C129" s="38"/>
      <c r="D129" s="38"/>
      <c r="E129" s="29"/>
      <c r="F129" s="30"/>
      <c r="G129" s="30"/>
      <c r="H129"/>
      <c r="I129"/>
      <c r="J129"/>
      <c r="K129"/>
      <c r="L129"/>
      <c r="M129"/>
      <c r="N129"/>
      <c r="O129"/>
      <c r="P129" s="30"/>
      <c r="Q129" s="30"/>
      <c r="R129" s="30"/>
      <c r="S129"/>
      <c r="T129"/>
      <c r="U129"/>
      <c r="V129"/>
      <c r="W129"/>
      <c r="X129"/>
    </row>
    <row r="130" spans="1:24" ht="12.75">
      <c r="A130" s="29"/>
      <c r="B130" s="29"/>
      <c r="C130" s="38"/>
      <c r="D130" s="38"/>
      <c r="E130" s="29"/>
      <c r="F130" s="30"/>
      <c r="G130" s="30"/>
      <c r="H130"/>
      <c r="I130"/>
      <c r="J130"/>
      <c r="K130"/>
      <c r="L130"/>
      <c r="M130"/>
      <c r="N130"/>
      <c r="O130"/>
      <c r="P130" s="30"/>
      <c r="Q130" s="30"/>
      <c r="R130" s="30"/>
      <c r="S130"/>
      <c r="T130"/>
      <c r="U130"/>
      <c r="V130"/>
      <c r="W130"/>
      <c r="X130"/>
    </row>
    <row r="131" spans="1:24" ht="12.75">
      <c r="A131" s="29"/>
      <c r="B131" s="29"/>
      <c r="C131" s="38"/>
      <c r="D131" s="38"/>
      <c r="E131" s="29"/>
      <c r="F131" s="30"/>
      <c r="G131" s="30"/>
      <c r="H131"/>
      <c r="I131"/>
      <c r="J131"/>
      <c r="K131"/>
      <c r="L131"/>
      <c r="M131"/>
      <c r="N131"/>
      <c r="O131"/>
      <c r="P131" s="30"/>
      <c r="Q131" s="30"/>
      <c r="R131" s="30"/>
      <c r="S131"/>
      <c r="T131"/>
      <c r="U131"/>
      <c r="V131"/>
      <c r="W131"/>
      <c r="X131"/>
    </row>
    <row r="132" spans="1:24" ht="12.75">
      <c r="A132" s="29"/>
      <c r="B132" s="29"/>
      <c r="C132" s="38"/>
      <c r="D132" s="38"/>
      <c r="E132" s="29"/>
      <c r="F132" s="30"/>
      <c r="G132" s="30"/>
      <c r="H132"/>
      <c r="I132"/>
      <c r="J132"/>
      <c r="K132"/>
      <c r="L132"/>
      <c r="M132"/>
      <c r="N132"/>
      <c r="O132"/>
      <c r="P132" s="30"/>
      <c r="Q132" s="30"/>
      <c r="R132" s="30"/>
      <c r="S132"/>
      <c r="T132"/>
      <c r="U132"/>
      <c r="V132"/>
      <c r="W132"/>
      <c r="X132"/>
    </row>
    <row r="133" spans="1:24" ht="12.75">
      <c r="A133" s="29"/>
      <c r="B133" s="29"/>
      <c r="C133" s="38"/>
      <c r="D133" s="38"/>
      <c r="E133" s="29"/>
      <c r="F133" s="30"/>
      <c r="G133" s="30"/>
      <c r="H133"/>
      <c r="I133"/>
      <c r="J133"/>
      <c r="K133"/>
      <c r="L133"/>
      <c r="M133"/>
      <c r="N133"/>
      <c r="O133"/>
      <c r="P133" s="30"/>
      <c r="Q133" s="30"/>
      <c r="R133" s="30"/>
      <c r="S133"/>
      <c r="T133"/>
      <c r="U133"/>
      <c r="V133"/>
      <c r="W133"/>
      <c r="X133"/>
    </row>
    <row r="134" spans="1:24" ht="12.75">
      <c r="A134" s="29"/>
      <c r="B134" s="29"/>
      <c r="C134" s="38"/>
      <c r="D134" s="38"/>
      <c r="E134" s="29"/>
      <c r="F134" s="30"/>
      <c r="G134" s="30"/>
      <c r="H134"/>
      <c r="I134"/>
      <c r="J134"/>
      <c r="K134"/>
      <c r="L134"/>
      <c r="M134"/>
      <c r="N134"/>
      <c r="O134"/>
      <c r="P134" s="30"/>
      <c r="Q134" s="30"/>
      <c r="R134" s="30"/>
      <c r="S134"/>
      <c r="T134"/>
      <c r="U134"/>
      <c r="V134"/>
      <c r="W134"/>
      <c r="X134"/>
    </row>
    <row r="135" spans="1:24" ht="12.75">
      <c r="A135" s="29"/>
      <c r="B135" s="29"/>
      <c r="C135" s="38"/>
      <c r="D135" s="38"/>
      <c r="E135" s="29"/>
      <c r="F135" s="30"/>
      <c r="G135" s="30"/>
      <c r="H135"/>
      <c r="I135"/>
      <c r="J135"/>
      <c r="K135"/>
      <c r="L135"/>
      <c r="M135"/>
      <c r="N135"/>
      <c r="O135"/>
      <c r="P135" s="30"/>
      <c r="Q135" s="30"/>
      <c r="R135" s="30"/>
      <c r="S135"/>
      <c r="T135"/>
      <c r="U135"/>
      <c r="V135"/>
      <c r="W135"/>
      <c r="X135"/>
    </row>
    <row r="136" spans="1:24" ht="12.75">
      <c r="A136" s="29"/>
      <c r="B136" s="29"/>
      <c r="C136" s="38"/>
      <c r="D136" s="38"/>
      <c r="E136" s="29"/>
      <c r="F136" s="30"/>
      <c r="G136" s="30"/>
      <c r="H136"/>
      <c r="I136"/>
      <c r="J136"/>
      <c r="K136"/>
      <c r="L136"/>
      <c r="M136"/>
      <c r="N136"/>
      <c r="O136"/>
      <c r="P136" s="30"/>
      <c r="Q136" s="30"/>
      <c r="R136" s="30"/>
      <c r="S136"/>
      <c r="T136"/>
      <c r="U136"/>
      <c r="V136"/>
      <c r="W136"/>
      <c r="X136"/>
    </row>
    <row r="137" spans="1:24" ht="12.75">
      <c r="A137" s="29"/>
      <c r="B137" s="29"/>
      <c r="C137" s="38"/>
      <c r="D137" s="38"/>
      <c r="E137" s="29"/>
      <c r="F137" s="30"/>
      <c r="G137" s="30"/>
      <c r="H137"/>
      <c r="I137"/>
      <c r="J137"/>
      <c r="K137"/>
      <c r="L137"/>
      <c r="M137"/>
      <c r="N137"/>
      <c r="O137"/>
      <c r="P137" s="30"/>
      <c r="Q137" s="30"/>
      <c r="R137" s="30"/>
      <c r="S137"/>
      <c r="T137"/>
      <c r="U137"/>
      <c r="V137"/>
      <c r="W137"/>
      <c r="X137"/>
    </row>
    <row r="138" spans="1:24" ht="12.75">
      <c r="A138" s="29"/>
      <c r="B138" s="29"/>
      <c r="C138" s="38"/>
      <c r="D138" s="38"/>
      <c r="E138" s="29"/>
      <c r="F138" s="30"/>
      <c r="G138" s="30"/>
      <c r="H138"/>
      <c r="I138"/>
      <c r="J138"/>
      <c r="K138"/>
      <c r="L138"/>
      <c r="M138"/>
      <c r="N138"/>
      <c r="O138"/>
      <c r="P138" s="30"/>
      <c r="Q138" s="30"/>
      <c r="R138" s="30"/>
      <c r="S138"/>
      <c r="T138"/>
      <c r="U138"/>
      <c r="V138"/>
      <c r="W138"/>
      <c r="X138"/>
    </row>
    <row r="139" spans="1:24" ht="12.75">
      <c r="A139" s="29"/>
      <c r="B139" s="29"/>
      <c r="C139" s="38"/>
      <c r="D139" s="38"/>
      <c r="E139" s="29"/>
      <c r="F139" s="30"/>
      <c r="G139" s="30"/>
      <c r="H139"/>
      <c r="I139"/>
      <c r="J139"/>
      <c r="K139"/>
      <c r="L139"/>
      <c r="M139"/>
      <c r="N139"/>
      <c r="O139"/>
      <c r="P139" s="30"/>
      <c r="Q139" s="30"/>
      <c r="R139" s="30"/>
      <c r="S139"/>
      <c r="T139"/>
      <c r="U139"/>
      <c r="V139"/>
      <c r="W139"/>
      <c r="X139"/>
    </row>
    <row r="140" spans="1:24" ht="12.75">
      <c r="A140" s="29"/>
      <c r="B140" s="29"/>
      <c r="C140" s="38"/>
      <c r="D140" s="38"/>
      <c r="E140" s="29"/>
      <c r="F140" s="30"/>
      <c r="G140" s="30"/>
      <c r="H140"/>
      <c r="I140"/>
      <c r="J140"/>
      <c r="K140"/>
      <c r="L140"/>
      <c r="M140"/>
      <c r="N140"/>
      <c r="O140"/>
      <c r="P140" s="30"/>
      <c r="Q140" s="30"/>
      <c r="R140" s="30"/>
      <c r="S140"/>
      <c r="T140"/>
      <c r="U140"/>
      <c r="V140"/>
      <c r="W140"/>
      <c r="X140"/>
    </row>
    <row r="141" spans="1:24" ht="12.75">
      <c r="A141" s="29"/>
      <c r="B141" s="29"/>
      <c r="C141" s="38"/>
      <c r="D141" s="38"/>
      <c r="E141" s="29"/>
      <c r="F141" s="30"/>
      <c r="G141" s="30"/>
      <c r="H141"/>
      <c r="I141"/>
      <c r="J141"/>
      <c r="K141"/>
      <c r="L141"/>
      <c r="M141"/>
      <c r="N141"/>
      <c r="O141"/>
      <c r="P141" s="30"/>
      <c r="Q141" s="30"/>
      <c r="R141" s="30"/>
      <c r="S141"/>
      <c r="T141"/>
      <c r="U141"/>
      <c r="V141"/>
      <c r="W141"/>
      <c r="X141"/>
    </row>
    <row r="142" spans="1:24" ht="12.75">
      <c r="A142" s="29"/>
      <c r="B142" s="29"/>
      <c r="C142" s="38"/>
      <c r="D142" s="38"/>
      <c r="E142" s="29"/>
      <c r="F142" s="30"/>
      <c r="G142" s="30"/>
      <c r="H142"/>
      <c r="I142"/>
      <c r="J142"/>
      <c r="K142"/>
      <c r="L142"/>
      <c r="M142"/>
      <c r="N142"/>
      <c r="O142"/>
      <c r="P142" s="30"/>
      <c r="Q142" s="30"/>
      <c r="R142" s="30"/>
      <c r="S142"/>
      <c r="T142"/>
      <c r="U142"/>
      <c r="V142"/>
      <c r="W142"/>
      <c r="X142"/>
    </row>
    <row r="143" spans="1:24" ht="12.75">
      <c r="A143" s="29"/>
      <c r="B143" s="29"/>
      <c r="C143" s="38"/>
      <c r="D143" s="38"/>
      <c r="E143" s="29"/>
      <c r="F143" s="30"/>
      <c r="G143" s="30"/>
      <c r="H143"/>
      <c r="I143"/>
      <c r="J143"/>
      <c r="K143"/>
      <c r="L143"/>
      <c r="M143"/>
      <c r="N143"/>
      <c r="O143"/>
      <c r="P143" s="30"/>
      <c r="Q143" s="30"/>
      <c r="R143" s="30"/>
      <c r="S143"/>
      <c r="T143"/>
      <c r="U143"/>
      <c r="V143"/>
      <c r="W143"/>
      <c r="X143"/>
    </row>
    <row r="144" spans="1:24" ht="12.75">
      <c r="A144" s="29"/>
      <c r="B144" s="29"/>
      <c r="C144" s="38"/>
      <c r="D144" s="38"/>
      <c r="E144" s="29"/>
      <c r="F144" s="30"/>
      <c r="G144" s="30"/>
      <c r="H144"/>
      <c r="I144"/>
      <c r="J144"/>
      <c r="K144"/>
      <c r="L144"/>
      <c r="M144"/>
      <c r="N144"/>
      <c r="O144"/>
      <c r="P144" s="30"/>
      <c r="Q144" s="30"/>
      <c r="R144" s="30"/>
      <c r="S144"/>
      <c r="T144"/>
      <c r="U144"/>
      <c r="V144"/>
      <c r="W144"/>
      <c r="X144"/>
    </row>
    <row r="145" spans="1:24" ht="12.75">
      <c r="A145" s="29"/>
      <c r="B145" s="29"/>
      <c r="C145" s="38"/>
      <c r="D145" s="38"/>
      <c r="E145" s="29"/>
      <c r="F145" s="30"/>
      <c r="G145" s="30"/>
      <c r="H145"/>
      <c r="I145"/>
      <c r="J145"/>
      <c r="K145"/>
      <c r="L145"/>
      <c r="M145"/>
      <c r="N145"/>
      <c r="O145"/>
      <c r="P145" s="30"/>
      <c r="Q145" s="30"/>
      <c r="R145" s="30"/>
      <c r="S145"/>
      <c r="T145"/>
      <c r="U145"/>
      <c r="V145"/>
      <c r="W145"/>
      <c r="X145"/>
    </row>
    <row r="146" spans="1:24" ht="12.75">
      <c r="A146" s="29"/>
      <c r="B146" s="29"/>
      <c r="C146" s="38"/>
      <c r="D146" s="38"/>
      <c r="E146" s="29"/>
      <c r="F146" s="30"/>
      <c r="G146" s="30"/>
      <c r="H146"/>
      <c r="I146"/>
      <c r="J146"/>
      <c r="K146"/>
      <c r="L146"/>
      <c r="M146"/>
      <c r="N146"/>
      <c r="O146"/>
      <c r="P146" s="30"/>
      <c r="Q146" s="30"/>
      <c r="R146" s="30"/>
      <c r="S146"/>
      <c r="T146"/>
      <c r="U146"/>
      <c r="V146"/>
      <c r="W146"/>
      <c r="X146"/>
    </row>
    <row r="147" spans="1:24" ht="12.75">
      <c r="A147" s="29"/>
      <c r="B147" s="29"/>
      <c r="C147" s="38"/>
      <c r="D147" s="38"/>
      <c r="E147" s="29"/>
      <c r="F147" s="30"/>
      <c r="G147" s="30"/>
      <c r="H147"/>
      <c r="I147"/>
      <c r="J147"/>
      <c r="K147"/>
      <c r="L147"/>
      <c r="M147"/>
      <c r="N147"/>
      <c r="O147"/>
      <c r="P147" s="30"/>
      <c r="Q147" s="30"/>
      <c r="R147" s="30"/>
      <c r="S147"/>
      <c r="T147"/>
      <c r="U147"/>
      <c r="V147"/>
      <c r="W147"/>
      <c r="X147"/>
    </row>
    <row r="148" spans="1:24" ht="12.75">
      <c r="A148" s="29"/>
      <c r="B148" s="29"/>
      <c r="C148" s="38"/>
      <c r="D148" s="38"/>
      <c r="E148" s="29"/>
      <c r="F148" s="30"/>
      <c r="G148" s="30"/>
      <c r="H148"/>
      <c r="I148"/>
      <c r="J148"/>
      <c r="K148"/>
      <c r="L148"/>
      <c r="M148"/>
      <c r="N148"/>
      <c r="O148"/>
      <c r="P148" s="30"/>
      <c r="Q148" s="30"/>
      <c r="R148" s="30"/>
      <c r="S148"/>
      <c r="T148"/>
      <c r="U148"/>
      <c r="V148"/>
      <c r="W148"/>
      <c r="X148"/>
    </row>
    <row r="149" spans="1:24" ht="12.75">
      <c r="A149" s="29"/>
      <c r="B149" s="29"/>
      <c r="C149" s="38"/>
      <c r="D149" s="38"/>
      <c r="E149" s="29"/>
      <c r="F149" s="30"/>
      <c r="G149" s="30"/>
      <c r="H149"/>
      <c r="I149"/>
      <c r="J149"/>
      <c r="K149"/>
      <c r="L149"/>
      <c r="M149"/>
      <c r="N149"/>
      <c r="O149"/>
      <c r="P149" s="30"/>
      <c r="Q149" s="30"/>
      <c r="R149" s="30"/>
      <c r="S149"/>
      <c r="T149"/>
      <c r="U149"/>
      <c r="V149"/>
      <c r="W149"/>
      <c r="X149"/>
    </row>
    <row r="150" spans="1:24" ht="12.75">
      <c r="A150" s="29"/>
      <c r="B150" s="29"/>
      <c r="C150" s="38"/>
      <c r="D150" s="38"/>
      <c r="E150" s="29"/>
      <c r="F150" s="30"/>
      <c r="G150" s="30"/>
      <c r="H150"/>
      <c r="I150"/>
      <c r="J150"/>
      <c r="K150"/>
      <c r="L150"/>
      <c r="M150"/>
      <c r="N150"/>
      <c r="O150"/>
      <c r="P150" s="30"/>
      <c r="Q150" s="30"/>
      <c r="R150" s="30"/>
      <c r="S150"/>
      <c r="T150"/>
      <c r="U150"/>
      <c r="V150"/>
      <c r="W150"/>
      <c r="X150"/>
    </row>
    <row r="151" spans="1:24" ht="12.75">
      <c r="A151" s="29"/>
      <c r="B151" s="29"/>
      <c r="C151" s="38"/>
      <c r="D151" s="38"/>
      <c r="E151" s="29"/>
      <c r="F151" s="30"/>
      <c r="G151" s="30"/>
      <c r="H151"/>
      <c r="I151"/>
      <c r="J151"/>
      <c r="K151"/>
      <c r="L151"/>
      <c r="M151"/>
      <c r="N151"/>
      <c r="O151"/>
      <c r="P151" s="30"/>
      <c r="Q151" s="30"/>
      <c r="R151" s="30"/>
      <c r="S151"/>
      <c r="T151"/>
      <c r="U151"/>
      <c r="V151"/>
      <c r="W151"/>
      <c r="X151"/>
    </row>
    <row r="152" spans="1:24" ht="12.75">
      <c r="A152" s="29"/>
      <c r="B152" s="29"/>
      <c r="C152" s="38"/>
      <c r="D152" s="38"/>
      <c r="E152" s="29"/>
      <c r="F152" s="30"/>
      <c r="G152" s="30"/>
      <c r="H152"/>
      <c r="I152"/>
      <c r="J152"/>
      <c r="K152"/>
      <c r="L152"/>
      <c r="M152"/>
      <c r="N152"/>
      <c r="O152"/>
      <c r="P152" s="30"/>
      <c r="Q152" s="30"/>
      <c r="R152" s="30"/>
      <c r="S152"/>
      <c r="T152"/>
      <c r="U152"/>
      <c r="V152"/>
      <c r="W152"/>
      <c r="X152"/>
    </row>
    <row r="153" spans="1:24" ht="12.75">
      <c r="A153" s="29"/>
      <c r="B153" s="29"/>
      <c r="C153" s="38"/>
      <c r="D153" s="38"/>
      <c r="E153" s="29"/>
      <c r="F153" s="30"/>
      <c r="G153" s="30"/>
      <c r="H153"/>
      <c r="I153"/>
      <c r="J153"/>
      <c r="K153"/>
      <c r="L153"/>
      <c r="M153"/>
      <c r="N153"/>
      <c r="O153"/>
      <c r="P153" s="30"/>
      <c r="Q153" s="30"/>
      <c r="R153" s="30"/>
      <c r="S153"/>
      <c r="T153"/>
      <c r="U153"/>
      <c r="V153"/>
      <c r="W153"/>
      <c r="X153"/>
    </row>
    <row r="154" spans="1:24" ht="12.75">
      <c r="A154" s="29"/>
      <c r="B154" s="29"/>
      <c r="C154" s="38"/>
      <c r="D154" s="38"/>
      <c r="E154" s="29"/>
      <c r="F154" s="30"/>
      <c r="G154" s="30"/>
      <c r="H154"/>
      <c r="I154"/>
      <c r="J154"/>
      <c r="K154"/>
      <c r="L154"/>
      <c r="M154"/>
      <c r="N154"/>
      <c r="O154"/>
      <c r="P154" s="30"/>
      <c r="Q154" s="30"/>
      <c r="R154" s="30"/>
      <c r="S154"/>
      <c r="T154"/>
      <c r="U154"/>
      <c r="V154"/>
      <c r="W154"/>
      <c r="X154"/>
    </row>
    <row r="155" spans="1:24" ht="12.75">
      <c r="A155" s="29"/>
      <c r="B155" s="29"/>
      <c r="C155" s="38"/>
      <c r="D155" s="38"/>
      <c r="E155" s="29"/>
      <c r="F155" s="30"/>
      <c r="G155" s="30"/>
      <c r="H155"/>
      <c r="I155"/>
      <c r="J155"/>
      <c r="K155"/>
      <c r="L155"/>
      <c r="M155"/>
      <c r="N155"/>
      <c r="O155"/>
      <c r="P155" s="30"/>
      <c r="Q155" s="30"/>
      <c r="R155" s="30"/>
      <c r="S155"/>
      <c r="T155"/>
      <c r="U155"/>
      <c r="V155"/>
      <c r="W155"/>
      <c r="X155"/>
    </row>
    <row r="156" spans="1:24" ht="12.75">
      <c r="A156" s="29"/>
      <c r="B156" s="29"/>
      <c r="C156" s="38"/>
      <c r="D156" s="38"/>
      <c r="E156" s="29"/>
      <c r="F156" s="30"/>
      <c r="G156" s="30"/>
      <c r="H156"/>
      <c r="I156"/>
      <c r="J156"/>
      <c r="K156"/>
      <c r="L156"/>
      <c r="M156"/>
      <c r="N156"/>
      <c r="O156"/>
      <c r="P156" s="30"/>
      <c r="Q156" s="30"/>
      <c r="R156" s="30"/>
      <c r="S156"/>
      <c r="T156"/>
      <c r="U156"/>
      <c r="V156"/>
      <c r="W156"/>
      <c r="X156"/>
    </row>
    <row r="157" spans="1:24" ht="12.75">
      <c r="A157" s="29"/>
      <c r="B157" s="29"/>
      <c r="C157" s="38"/>
      <c r="D157" s="38"/>
      <c r="E157" s="29"/>
      <c r="F157" s="30"/>
      <c r="G157" s="30"/>
      <c r="H157"/>
      <c r="I157"/>
      <c r="J157"/>
      <c r="K157"/>
      <c r="L157"/>
      <c r="M157"/>
      <c r="N157"/>
      <c r="O157"/>
      <c r="P157" s="30"/>
      <c r="Q157" s="30"/>
      <c r="R157" s="30"/>
      <c r="S157"/>
      <c r="T157"/>
      <c r="U157"/>
      <c r="V157"/>
      <c r="W157"/>
      <c r="X157"/>
    </row>
    <row r="158" spans="1:24" ht="12.75">
      <c r="A158" s="29"/>
      <c r="B158" s="29"/>
      <c r="C158" s="38"/>
      <c r="D158" s="38"/>
      <c r="E158" s="29"/>
      <c r="F158" s="30"/>
      <c r="G158" s="30"/>
      <c r="H158"/>
      <c r="I158"/>
      <c r="J158"/>
      <c r="K158"/>
      <c r="L158"/>
      <c r="M158"/>
      <c r="N158"/>
      <c r="O158"/>
      <c r="P158" s="30"/>
      <c r="Q158" s="30"/>
      <c r="R158" s="30"/>
      <c r="S158"/>
      <c r="T158"/>
      <c r="U158"/>
      <c r="V158"/>
      <c r="W158"/>
      <c r="X158"/>
    </row>
    <row r="159" spans="1:24" ht="12.75">
      <c r="A159" s="29"/>
      <c r="B159" s="29"/>
      <c r="C159" s="38"/>
      <c r="D159" s="38"/>
      <c r="E159" s="29"/>
      <c r="F159" s="30"/>
      <c r="G159" s="30"/>
      <c r="H159"/>
      <c r="I159"/>
      <c r="J159"/>
      <c r="K159"/>
      <c r="L159"/>
      <c r="M159"/>
      <c r="N159"/>
      <c r="O159"/>
      <c r="P159" s="30"/>
      <c r="Q159" s="30"/>
      <c r="R159" s="30"/>
      <c r="S159"/>
      <c r="T159"/>
      <c r="U159"/>
      <c r="V159"/>
      <c r="W159"/>
      <c r="X159"/>
    </row>
    <row r="160" spans="1:24" ht="12.75">
      <c r="A160" s="29"/>
      <c r="B160" s="29"/>
      <c r="C160" s="38"/>
      <c r="D160" s="38"/>
      <c r="E160" s="29"/>
      <c r="F160" s="30"/>
      <c r="G160" s="30"/>
      <c r="H160"/>
      <c r="I160"/>
      <c r="J160"/>
      <c r="K160"/>
      <c r="L160"/>
      <c r="M160"/>
      <c r="N160"/>
      <c r="O160"/>
      <c r="P160" s="30"/>
      <c r="Q160" s="30"/>
      <c r="R160" s="30"/>
      <c r="S160"/>
      <c r="T160"/>
      <c r="U160"/>
      <c r="V160"/>
      <c r="W160"/>
      <c r="X160"/>
    </row>
    <row r="161" spans="1:24" ht="12.75">
      <c r="A161" s="29"/>
      <c r="B161" s="29"/>
      <c r="C161" s="38"/>
      <c r="D161" s="38"/>
      <c r="E161" s="29"/>
      <c r="F161" s="30"/>
      <c r="G161" s="30"/>
      <c r="H161"/>
      <c r="I161"/>
      <c r="J161"/>
      <c r="K161"/>
      <c r="L161"/>
      <c r="M161"/>
      <c r="N161"/>
      <c r="O161"/>
      <c r="P161" s="30"/>
      <c r="Q161" s="30"/>
      <c r="R161" s="30"/>
      <c r="S161"/>
      <c r="T161"/>
      <c r="U161"/>
      <c r="V161"/>
      <c r="W161"/>
      <c r="X161"/>
    </row>
    <row r="162" spans="1:24" ht="12.75">
      <c r="A162" s="29"/>
      <c r="B162" s="29"/>
      <c r="C162" s="38"/>
      <c r="D162" s="38"/>
      <c r="E162" s="29"/>
      <c r="F162" s="30"/>
      <c r="G162" s="30"/>
      <c r="H162"/>
      <c r="I162"/>
      <c r="J162"/>
      <c r="K162"/>
      <c r="L162"/>
      <c r="M162"/>
      <c r="N162"/>
      <c r="O162"/>
      <c r="P162" s="30"/>
      <c r="Q162" s="30"/>
      <c r="R162" s="30"/>
      <c r="S162"/>
      <c r="T162"/>
      <c r="U162"/>
      <c r="V162"/>
      <c r="W162"/>
      <c r="X162"/>
    </row>
    <row r="163" spans="1:24" ht="12.75">
      <c r="A163" s="29"/>
      <c r="B163" s="29"/>
      <c r="C163" s="38"/>
      <c r="D163" s="38"/>
      <c r="E163" s="29"/>
      <c r="F163" s="30"/>
      <c r="G163" s="30"/>
      <c r="H163"/>
      <c r="I163"/>
      <c r="J163"/>
      <c r="K163"/>
      <c r="L163"/>
      <c r="M163"/>
      <c r="N163"/>
      <c r="O163"/>
      <c r="P163" s="30"/>
      <c r="Q163" s="30"/>
      <c r="R163" s="30"/>
      <c r="S163"/>
      <c r="T163"/>
      <c r="U163"/>
      <c r="V163"/>
      <c r="W163"/>
      <c r="X163"/>
    </row>
    <row r="164" spans="1:24" ht="12.75">
      <c r="A164" s="29"/>
      <c r="B164" s="29"/>
      <c r="C164" s="38"/>
      <c r="D164" s="38"/>
      <c r="E164" s="29"/>
      <c r="F164" s="30"/>
      <c r="G164" s="30"/>
      <c r="H164"/>
      <c r="I164"/>
      <c r="J164"/>
      <c r="K164"/>
      <c r="L164"/>
      <c r="M164"/>
      <c r="N164"/>
      <c r="O164"/>
      <c r="P164" s="30"/>
      <c r="Q164" s="30"/>
      <c r="R164" s="30"/>
      <c r="S164"/>
      <c r="T164"/>
      <c r="U164"/>
      <c r="V164"/>
      <c r="W164"/>
      <c r="X164"/>
    </row>
    <row r="165" spans="1:24" ht="12.75">
      <c r="A165" s="29"/>
      <c r="B165" s="29"/>
      <c r="C165" s="38"/>
      <c r="D165" s="38"/>
      <c r="E165" s="29"/>
      <c r="F165" s="30"/>
      <c r="G165" s="30"/>
      <c r="H165"/>
      <c r="I165"/>
      <c r="J165"/>
      <c r="K165"/>
      <c r="L165"/>
      <c r="M165"/>
      <c r="N165"/>
      <c r="O165"/>
      <c r="P165" s="30"/>
      <c r="Q165" s="30"/>
      <c r="R165" s="30"/>
      <c r="S165"/>
      <c r="T165"/>
      <c r="U165"/>
      <c r="V165"/>
      <c r="W165"/>
      <c r="X165"/>
    </row>
    <row r="166" spans="1:24" ht="12.75">
      <c r="A166" s="29"/>
      <c r="B166" s="29"/>
      <c r="C166" s="38"/>
      <c r="D166" s="38"/>
      <c r="E166" s="29"/>
      <c r="F166" s="30"/>
      <c r="G166" s="30"/>
      <c r="H166"/>
      <c r="I166"/>
      <c r="J166"/>
      <c r="K166"/>
      <c r="L166"/>
      <c r="M166"/>
      <c r="N166"/>
      <c r="O166"/>
      <c r="P166" s="30"/>
      <c r="Q166" s="30"/>
      <c r="R166" s="30"/>
      <c r="S166"/>
      <c r="T166"/>
      <c r="U166"/>
      <c r="V166"/>
      <c r="W166"/>
      <c r="X166"/>
    </row>
    <row r="167" spans="1:24" ht="12.75">
      <c r="A167" s="29"/>
      <c r="B167" s="29"/>
      <c r="C167" s="38"/>
      <c r="D167" s="38"/>
      <c r="E167" s="29"/>
      <c r="F167" s="30"/>
      <c r="G167" s="30"/>
      <c r="H167"/>
      <c r="I167"/>
      <c r="J167"/>
      <c r="K167"/>
      <c r="L167"/>
      <c r="M167"/>
      <c r="N167"/>
      <c r="O167"/>
      <c r="P167" s="30"/>
      <c r="Q167" s="30"/>
      <c r="R167" s="30"/>
      <c r="S167"/>
      <c r="T167"/>
      <c r="U167"/>
      <c r="V167"/>
      <c r="W167"/>
      <c r="X167"/>
    </row>
    <row r="168" spans="1:24" ht="12.75">
      <c r="A168" s="29"/>
      <c r="B168" s="29"/>
      <c r="C168" s="38"/>
      <c r="D168" s="38"/>
      <c r="E168" s="29"/>
      <c r="F168" s="30"/>
      <c r="G168" s="30"/>
      <c r="H168"/>
      <c r="I168"/>
      <c r="J168"/>
      <c r="K168"/>
      <c r="L168"/>
      <c r="M168"/>
      <c r="N168"/>
      <c r="O168"/>
      <c r="P168" s="30"/>
      <c r="Q168" s="30"/>
      <c r="R168" s="30"/>
      <c r="S168"/>
      <c r="T168"/>
      <c r="U168"/>
      <c r="V168"/>
      <c r="W168"/>
      <c r="X168"/>
    </row>
    <row r="169" spans="1:24" ht="12.75">
      <c r="A169" s="29"/>
      <c r="B169" s="29"/>
      <c r="C169" s="38"/>
      <c r="D169" s="38"/>
      <c r="E169" s="29"/>
      <c r="F169" s="30"/>
      <c r="G169" s="30"/>
      <c r="H169"/>
      <c r="I169"/>
      <c r="J169"/>
      <c r="K169"/>
      <c r="L169"/>
      <c r="M169"/>
      <c r="N169"/>
      <c r="O169"/>
      <c r="P169" s="30"/>
      <c r="Q169" s="30"/>
      <c r="R169" s="30"/>
      <c r="S169"/>
      <c r="T169"/>
      <c r="U169"/>
      <c r="V169"/>
      <c r="W169"/>
      <c r="X169"/>
    </row>
    <row r="170" spans="1:24" ht="12.75">
      <c r="A170" s="29"/>
      <c r="B170" s="29"/>
      <c r="C170" s="38"/>
      <c r="D170" s="38"/>
      <c r="E170" s="29"/>
      <c r="F170" s="30"/>
      <c r="G170" s="30"/>
      <c r="H170"/>
      <c r="I170"/>
      <c r="J170"/>
      <c r="K170"/>
      <c r="L170"/>
      <c r="M170"/>
      <c r="N170"/>
      <c r="O170"/>
      <c r="P170" s="30"/>
      <c r="Q170" s="30"/>
      <c r="R170" s="30"/>
      <c r="S170"/>
      <c r="T170"/>
      <c r="U170"/>
      <c r="V170"/>
      <c r="W170"/>
      <c r="X170"/>
    </row>
    <row r="171" spans="1:24" ht="12.75">
      <c r="A171" s="29"/>
      <c r="B171" s="29"/>
      <c r="C171" s="38"/>
      <c r="D171" s="38"/>
      <c r="E171" s="29"/>
      <c r="F171" s="30"/>
      <c r="G171" s="30"/>
      <c r="H171"/>
      <c r="I171"/>
      <c r="J171"/>
      <c r="K171"/>
      <c r="L171"/>
      <c r="M171"/>
      <c r="N171"/>
      <c r="O171"/>
      <c r="P171" s="30"/>
      <c r="Q171" s="30"/>
      <c r="R171" s="30"/>
      <c r="S171"/>
      <c r="T171"/>
      <c r="U171"/>
      <c r="V171"/>
      <c r="W171"/>
      <c r="X171"/>
    </row>
    <row r="172" spans="1:24" ht="12.75">
      <c r="A172" s="29"/>
      <c r="B172" s="29"/>
      <c r="C172" s="38"/>
      <c r="D172" s="38"/>
      <c r="E172" s="29"/>
      <c r="F172" s="30"/>
      <c r="G172" s="30"/>
      <c r="H172"/>
      <c r="I172"/>
      <c r="J172"/>
      <c r="K172"/>
      <c r="L172"/>
      <c r="M172"/>
      <c r="N172"/>
      <c r="O172"/>
      <c r="P172" s="30"/>
      <c r="Q172" s="30"/>
      <c r="R172" s="30"/>
      <c r="S172"/>
      <c r="T172"/>
      <c r="U172"/>
      <c r="V172"/>
      <c r="W172"/>
      <c r="X172"/>
    </row>
    <row r="173" spans="1:24" ht="12.75">
      <c r="A173" s="29"/>
      <c r="B173" s="29"/>
      <c r="C173" s="38"/>
      <c r="D173" s="38"/>
      <c r="E173" s="29"/>
      <c r="F173" s="30"/>
      <c r="G173" s="30"/>
      <c r="H173"/>
      <c r="I173"/>
      <c r="J173"/>
      <c r="K173"/>
      <c r="L173"/>
      <c r="M173"/>
      <c r="N173"/>
      <c r="O173"/>
      <c r="P173" s="30"/>
      <c r="Q173" s="30"/>
      <c r="R173" s="30"/>
      <c r="S173"/>
      <c r="T173"/>
      <c r="U173"/>
      <c r="V173"/>
      <c r="W173"/>
      <c r="X173"/>
    </row>
    <row r="174" spans="1:24" ht="12.75">
      <c r="A174" s="29"/>
      <c r="B174" s="29"/>
      <c r="C174" s="38"/>
      <c r="D174" s="38"/>
      <c r="E174" s="29"/>
      <c r="F174" s="30"/>
      <c r="G174" s="30"/>
      <c r="H174"/>
      <c r="I174"/>
      <c r="J174"/>
      <c r="K174"/>
      <c r="L174"/>
      <c r="M174"/>
      <c r="N174"/>
      <c r="O174"/>
      <c r="P174" s="30"/>
      <c r="Q174" s="30"/>
      <c r="R174" s="30"/>
      <c r="S174"/>
      <c r="T174"/>
      <c r="U174"/>
      <c r="V174"/>
      <c r="W174"/>
      <c r="X174"/>
    </row>
    <row r="175" spans="1:24" ht="12.75">
      <c r="A175" s="29"/>
      <c r="B175" s="29"/>
      <c r="C175" s="38"/>
      <c r="D175" s="38"/>
      <c r="E175" s="29"/>
      <c r="F175" s="30"/>
      <c r="G175" s="30"/>
      <c r="H175"/>
      <c r="I175"/>
      <c r="J175"/>
      <c r="K175"/>
      <c r="L175"/>
      <c r="M175"/>
      <c r="N175"/>
      <c r="O175"/>
      <c r="P175" s="30"/>
      <c r="Q175" s="30"/>
      <c r="R175" s="30"/>
      <c r="S175"/>
      <c r="T175"/>
      <c r="U175"/>
      <c r="V175"/>
      <c r="W175"/>
      <c r="X175"/>
    </row>
    <row r="176" spans="1:24" ht="12.75">
      <c r="A176" s="29"/>
      <c r="B176" s="29"/>
      <c r="C176" s="38"/>
      <c r="D176" s="38"/>
      <c r="E176" s="29"/>
      <c r="F176" s="30"/>
      <c r="G176" s="30"/>
      <c r="H176"/>
      <c r="I176"/>
      <c r="J176"/>
      <c r="K176"/>
      <c r="L176"/>
      <c r="M176"/>
      <c r="N176"/>
      <c r="O176"/>
      <c r="P176" s="30"/>
      <c r="Q176" s="30"/>
      <c r="R176" s="30"/>
      <c r="S176"/>
      <c r="T176"/>
      <c r="U176"/>
      <c r="V176"/>
      <c r="W176"/>
      <c r="X176"/>
    </row>
    <row r="177" spans="1:24" ht="12.75">
      <c r="A177" s="29"/>
      <c r="B177" s="29"/>
      <c r="C177" s="38"/>
      <c r="D177" s="38"/>
      <c r="E177" s="29"/>
      <c r="F177" s="30"/>
      <c r="G177" s="30"/>
      <c r="H177"/>
      <c r="I177"/>
      <c r="J177"/>
      <c r="K177"/>
      <c r="L177"/>
      <c r="M177"/>
      <c r="N177"/>
      <c r="O177"/>
      <c r="P177" s="30"/>
      <c r="Q177" s="30"/>
      <c r="R177" s="30"/>
      <c r="S177"/>
      <c r="T177"/>
      <c r="U177"/>
      <c r="V177"/>
      <c r="W177"/>
      <c r="X177"/>
    </row>
    <row r="178" spans="1:24" ht="12.75">
      <c r="A178" s="29"/>
      <c r="B178" s="29"/>
      <c r="C178" s="38"/>
      <c r="D178" s="38"/>
      <c r="E178" s="29"/>
      <c r="F178" s="30"/>
      <c r="G178" s="30"/>
      <c r="H178"/>
      <c r="I178"/>
      <c r="J178"/>
      <c r="K178"/>
      <c r="L178"/>
      <c r="M178"/>
      <c r="N178"/>
      <c r="O178"/>
      <c r="P178" s="30"/>
      <c r="Q178" s="30"/>
      <c r="R178" s="30"/>
      <c r="S178"/>
      <c r="T178"/>
      <c r="U178"/>
      <c r="V178"/>
      <c r="W178"/>
      <c r="X178"/>
    </row>
    <row r="179" spans="1:24" ht="12.75">
      <c r="A179" s="29"/>
      <c r="B179" s="29"/>
      <c r="C179" s="38"/>
      <c r="D179" s="38"/>
      <c r="E179" s="29"/>
      <c r="F179" s="30"/>
      <c r="G179" s="30"/>
      <c r="H179"/>
      <c r="I179"/>
      <c r="J179"/>
      <c r="K179"/>
      <c r="L179"/>
      <c r="M179"/>
      <c r="N179"/>
      <c r="O179"/>
      <c r="P179" s="30"/>
      <c r="Q179" s="30"/>
      <c r="R179" s="30"/>
      <c r="S179"/>
      <c r="T179"/>
      <c r="U179"/>
      <c r="V179"/>
      <c r="W179"/>
      <c r="X179"/>
    </row>
    <row r="180" spans="1:24" ht="12.75">
      <c r="A180" s="29"/>
      <c r="B180" s="29"/>
      <c r="C180" s="38"/>
      <c r="D180" s="38"/>
      <c r="E180" s="29"/>
      <c r="F180" s="30"/>
      <c r="G180" s="30"/>
      <c r="H180"/>
      <c r="I180"/>
      <c r="J180"/>
      <c r="K180"/>
      <c r="L180"/>
      <c r="M180"/>
      <c r="N180"/>
      <c r="O180"/>
      <c r="P180" s="30"/>
      <c r="Q180" s="30"/>
      <c r="R180" s="30"/>
      <c r="S180"/>
      <c r="T180"/>
      <c r="U180"/>
      <c r="V180"/>
      <c r="W180"/>
      <c r="X180"/>
    </row>
    <row r="181" spans="1:24" ht="12.75">
      <c r="A181" s="29"/>
      <c r="B181" s="29"/>
      <c r="C181" s="38"/>
      <c r="D181" s="38"/>
      <c r="E181" s="29"/>
      <c r="F181" s="30"/>
      <c r="G181" s="30"/>
      <c r="H181"/>
      <c r="I181"/>
      <c r="J181"/>
      <c r="K181"/>
      <c r="L181"/>
      <c r="M181"/>
      <c r="N181"/>
      <c r="O181"/>
      <c r="P181" s="30"/>
      <c r="Q181" s="30"/>
      <c r="R181" s="30"/>
      <c r="S181"/>
      <c r="T181"/>
      <c r="U181"/>
      <c r="V181"/>
      <c r="W181"/>
      <c r="X181"/>
    </row>
    <row r="182" spans="1:24" ht="12.75">
      <c r="A182" s="29"/>
      <c r="B182" s="29"/>
      <c r="C182" s="38"/>
      <c r="D182" s="38"/>
      <c r="E182" s="29"/>
      <c r="F182" s="30"/>
      <c r="G182" s="30"/>
      <c r="H182"/>
      <c r="I182"/>
      <c r="J182"/>
      <c r="K182"/>
      <c r="L182"/>
      <c r="M182"/>
      <c r="N182"/>
      <c r="O182"/>
      <c r="P182" s="30"/>
      <c r="Q182" s="30"/>
      <c r="R182" s="30"/>
      <c r="S182"/>
      <c r="T182"/>
      <c r="U182"/>
      <c r="V182"/>
      <c r="W182"/>
      <c r="X182"/>
    </row>
    <row r="183" spans="1:24" ht="12.75">
      <c r="A183" s="29"/>
      <c r="B183" s="29"/>
      <c r="C183" s="38"/>
      <c r="D183" s="38"/>
      <c r="E183" s="29"/>
      <c r="F183" s="30"/>
      <c r="G183" s="30"/>
      <c r="H183"/>
      <c r="I183"/>
      <c r="J183"/>
      <c r="K183"/>
      <c r="L183"/>
      <c r="M183"/>
      <c r="N183"/>
      <c r="O183"/>
      <c r="P183" s="30"/>
      <c r="Q183" s="30"/>
      <c r="R183" s="30"/>
      <c r="S183"/>
      <c r="T183"/>
      <c r="U183"/>
      <c r="V183"/>
      <c r="W183"/>
      <c r="X183"/>
    </row>
    <row r="184" spans="1:24" ht="12.75">
      <c r="A184" s="29"/>
      <c r="B184" s="29"/>
      <c r="C184" s="38"/>
      <c r="D184" s="38"/>
      <c r="E184" s="29"/>
      <c r="F184" s="30"/>
      <c r="G184" s="30"/>
      <c r="H184"/>
      <c r="I184"/>
      <c r="J184"/>
      <c r="K184"/>
      <c r="L184"/>
      <c r="M184"/>
      <c r="N184"/>
      <c r="O184"/>
      <c r="P184" s="30"/>
      <c r="Q184" s="30"/>
      <c r="R184" s="30"/>
      <c r="S184"/>
      <c r="T184"/>
      <c r="U184"/>
      <c r="V184"/>
      <c r="W184"/>
      <c r="X184"/>
    </row>
    <row r="185" spans="1:24" ht="12.75">
      <c r="A185" s="29"/>
      <c r="B185" s="29"/>
      <c r="C185" s="38"/>
      <c r="D185" s="38"/>
      <c r="E185" s="29"/>
      <c r="F185" s="30"/>
      <c r="G185" s="30"/>
      <c r="H185"/>
      <c r="I185"/>
      <c r="J185"/>
      <c r="K185"/>
      <c r="L185"/>
      <c r="M185"/>
      <c r="N185"/>
      <c r="O185"/>
      <c r="P185" s="30"/>
      <c r="Q185" s="30"/>
      <c r="R185" s="30"/>
      <c r="S185"/>
      <c r="T185"/>
      <c r="U185"/>
      <c r="V185"/>
      <c r="W185"/>
      <c r="X185"/>
    </row>
    <row r="186" spans="1:24" ht="12.75">
      <c r="A186" s="29"/>
      <c r="B186" s="29"/>
      <c r="C186" s="38"/>
      <c r="D186" s="38"/>
      <c r="E186" s="29"/>
      <c r="F186" s="30"/>
      <c r="G186" s="30"/>
      <c r="H186"/>
      <c r="I186"/>
      <c r="J186"/>
      <c r="K186"/>
      <c r="L186"/>
      <c r="M186"/>
      <c r="N186"/>
      <c r="O186"/>
      <c r="P186" s="30"/>
      <c r="Q186" s="30"/>
      <c r="R186" s="30"/>
      <c r="S186"/>
      <c r="T186"/>
      <c r="U186"/>
      <c r="V186"/>
      <c r="W186"/>
      <c r="X186"/>
    </row>
    <row r="187" spans="1:24" ht="12.75">
      <c r="A187" s="29"/>
      <c r="B187" s="29"/>
      <c r="C187" s="38"/>
      <c r="D187" s="38"/>
      <c r="E187" s="29"/>
      <c r="F187" s="30"/>
      <c r="G187" s="30"/>
      <c r="H187"/>
      <c r="I187"/>
      <c r="J187"/>
      <c r="K187"/>
      <c r="L187"/>
      <c r="M187"/>
      <c r="N187"/>
      <c r="O187"/>
      <c r="P187" s="30"/>
      <c r="Q187" s="30"/>
      <c r="R187" s="30"/>
      <c r="S187"/>
      <c r="T187"/>
      <c r="U187"/>
      <c r="V187"/>
      <c r="W187"/>
      <c r="X187"/>
    </row>
    <row r="188" spans="1:24" ht="12.75">
      <c r="A188" s="29"/>
      <c r="B188" s="29"/>
      <c r="C188" s="38"/>
      <c r="D188" s="38"/>
      <c r="E188" s="29"/>
      <c r="F188" s="30"/>
      <c r="G188" s="30"/>
      <c r="H188"/>
      <c r="I188"/>
      <c r="J188"/>
      <c r="K188"/>
      <c r="L188"/>
      <c r="M188"/>
      <c r="N188"/>
      <c r="O188"/>
      <c r="P188" s="30"/>
      <c r="Q188" s="30"/>
      <c r="R188" s="30"/>
      <c r="S188"/>
      <c r="T188"/>
      <c r="U188"/>
      <c r="V188"/>
      <c r="W188"/>
      <c r="X188"/>
    </row>
    <row r="189" spans="1:24" ht="12.75">
      <c r="A189" s="29"/>
      <c r="B189" s="29"/>
      <c r="C189" s="38"/>
      <c r="D189" s="38"/>
      <c r="E189" s="29"/>
      <c r="F189" s="30"/>
      <c r="G189" s="30"/>
      <c r="H189"/>
      <c r="I189"/>
      <c r="J189"/>
      <c r="K189"/>
      <c r="L189"/>
      <c r="M189"/>
      <c r="N189"/>
      <c r="O189"/>
      <c r="P189" s="30"/>
      <c r="Q189" s="30"/>
      <c r="R189" s="30"/>
      <c r="S189"/>
      <c r="T189"/>
      <c r="U189"/>
      <c r="V189"/>
      <c r="W189"/>
      <c r="X189"/>
    </row>
    <row r="190" spans="1:24" ht="12.75">
      <c r="A190" s="29"/>
      <c r="B190" s="29"/>
      <c r="C190" s="38"/>
      <c r="D190" s="38"/>
      <c r="E190" s="29"/>
      <c r="F190" s="30"/>
      <c r="G190" s="30"/>
      <c r="H190"/>
      <c r="I190"/>
      <c r="J190"/>
      <c r="K190"/>
      <c r="L190"/>
      <c r="M190"/>
      <c r="N190"/>
      <c r="O190"/>
      <c r="P190" s="30"/>
      <c r="Q190" s="30"/>
      <c r="R190" s="30"/>
      <c r="S190"/>
      <c r="T190"/>
      <c r="U190"/>
      <c r="V190"/>
      <c r="W190"/>
      <c r="X190"/>
    </row>
    <row r="191" spans="1:24" ht="12.75">
      <c r="A191" s="29"/>
      <c r="B191" s="29"/>
      <c r="C191" s="38"/>
      <c r="D191" s="38"/>
      <c r="E191" s="29"/>
      <c r="F191" s="30"/>
      <c r="G191" s="30"/>
      <c r="H191"/>
      <c r="I191"/>
      <c r="J191"/>
      <c r="K191"/>
      <c r="L191"/>
      <c r="M191"/>
      <c r="N191"/>
      <c r="O191"/>
      <c r="P191" s="30"/>
      <c r="Q191" s="30"/>
      <c r="R191" s="30"/>
      <c r="S191"/>
      <c r="T191"/>
      <c r="U191"/>
      <c r="V191"/>
      <c r="W191"/>
      <c r="X191"/>
    </row>
    <row r="192" spans="1:24" ht="12.75">
      <c r="A192" s="29"/>
      <c r="B192" s="29"/>
      <c r="C192" s="38"/>
      <c r="D192" s="38"/>
      <c r="E192" s="29"/>
      <c r="F192" s="30"/>
      <c r="G192" s="30"/>
      <c r="H192"/>
      <c r="I192"/>
      <c r="J192"/>
      <c r="K192"/>
      <c r="L192"/>
      <c r="M192"/>
      <c r="N192"/>
      <c r="O192"/>
      <c r="P192" s="30"/>
      <c r="Q192" s="30"/>
      <c r="R192" s="30"/>
      <c r="S192"/>
      <c r="T192"/>
      <c r="U192"/>
      <c r="V192"/>
      <c r="W192"/>
      <c r="X192"/>
    </row>
    <row r="193" spans="1:24" ht="12.75">
      <c r="A193" s="29"/>
      <c r="B193" s="29"/>
      <c r="C193" s="38"/>
      <c r="D193" s="38"/>
      <c r="E193" s="29"/>
      <c r="F193" s="30"/>
      <c r="G193" s="30"/>
      <c r="H193"/>
      <c r="I193"/>
      <c r="J193"/>
      <c r="K193"/>
      <c r="L193"/>
      <c r="M193"/>
      <c r="N193"/>
      <c r="O193"/>
      <c r="P193" s="30"/>
      <c r="Q193" s="30"/>
      <c r="R193" s="30"/>
      <c r="S193"/>
      <c r="T193"/>
      <c r="U193"/>
      <c r="V193"/>
      <c r="W193"/>
      <c r="X193"/>
    </row>
    <row r="194" spans="1:24" ht="12.75">
      <c r="A194" s="29"/>
      <c r="B194" s="29"/>
      <c r="C194" s="38"/>
      <c r="D194" s="38"/>
      <c r="E194" s="29"/>
      <c r="F194" s="30"/>
      <c r="G194" s="30"/>
      <c r="H194"/>
      <c r="I194"/>
      <c r="J194"/>
      <c r="K194"/>
      <c r="L194"/>
      <c r="M194"/>
      <c r="N194"/>
      <c r="O194"/>
      <c r="P194" s="30"/>
      <c r="Q194" s="30"/>
      <c r="R194" s="30"/>
      <c r="S194"/>
      <c r="T194"/>
      <c r="U194"/>
      <c r="V194"/>
      <c r="W194"/>
      <c r="X194"/>
    </row>
    <row r="195" spans="1:24" ht="12.75">
      <c r="A195" s="29"/>
      <c r="B195" s="29"/>
      <c r="C195" s="38"/>
      <c r="D195" s="38"/>
      <c r="E195" s="29"/>
      <c r="F195" s="30"/>
      <c r="G195" s="30"/>
      <c r="H195"/>
      <c r="I195"/>
      <c r="J195"/>
      <c r="K195"/>
      <c r="L195"/>
      <c r="M195"/>
      <c r="N195"/>
      <c r="O195"/>
      <c r="P195" s="30"/>
      <c r="Q195" s="30"/>
      <c r="R195" s="30"/>
      <c r="S195"/>
      <c r="T195"/>
      <c r="U195"/>
      <c r="V195"/>
      <c r="W195"/>
      <c r="X195"/>
    </row>
    <row r="196" spans="1:24" ht="12.75">
      <c r="A196" s="29"/>
      <c r="B196" s="29"/>
      <c r="C196" s="38"/>
      <c r="D196" s="38"/>
      <c r="E196" s="29"/>
      <c r="F196" s="30"/>
      <c r="G196" s="30"/>
      <c r="H196"/>
      <c r="I196"/>
      <c r="J196"/>
      <c r="K196"/>
      <c r="L196"/>
      <c r="M196"/>
      <c r="N196"/>
      <c r="O196"/>
      <c r="P196" s="30"/>
      <c r="Q196" s="30"/>
      <c r="R196" s="30"/>
      <c r="S196"/>
      <c r="T196"/>
      <c r="U196"/>
      <c r="V196"/>
      <c r="W196"/>
      <c r="X196"/>
    </row>
    <row r="197" spans="1:24" ht="12.75">
      <c r="A197" s="29"/>
      <c r="B197" s="29"/>
      <c r="C197" s="38"/>
      <c r="D197" s="38"/>
      <c r="E197" s="29"/>
      <c r="F197" s="30"/>
      <c r="G197" s="30"/>
      <c r="H197"/>
      <c r="I197"/>
      <c r="J197"/>
      <c r="K197"/>
      <c r="L197"/>
      <c r="M197"/>
      <c r="N197"/>
      <c r="O197"/>
      <c r="P197" s="30"/>
      <c r="Q197" s="30"/>
      <c r="R197" s="30"/>
      <c r="S197"/>
      <c r="T197"/>
      <c r="U197"/>
      <c r="V197"/>
      <c r="W197"/>
      <c r="X197"/>
    </row>
    <row r="198" spans="1:24" ht="12.75">
      <c r="A198" s="29"/>
      <c r="B198" s="29"/>
      <c r="C198" s="38"/>
      <c r="D198" s="38"/>
      <c r="E198" s="29"/>
      <c r="F198" s="30"/>
      <c r="G198" s="30"/>
      <c r="H198"/>
      <c r="I198"/>
      <c r="J198"/>
      <c r="K198"/>
      <c r="L198"/>
      <c r="M198"/>
      <c r="N198"/>
      <c r="O198"/>
      <c r="P198" s="30"/>
      <c r="Q198" s="30"/>
      <c r="R198" s="30"/>
      <c r="S198"/>
      <c r="T198"/>
      <c r="U198"/>
      <c r="V198"/>
      <c r="W198"/>
      <c r="X198"/>
    </row>
    <row r="199" spans="1:24" ht="12.75">
      <c r="A199" s="29"/>
      <c r="B199" s="29"/>
      <c r="C199" s="38"/>
      <c r="D199" s="38"/>
      <c r="E199" s="29"/>
      <c r="F199" s="30"/>
      <c r="G199" s="30"/>
      <c r="H199"/>
      <c r="I199"/>
      <c r="J199"/>
      <c r="K199"/>
      <c r="L199"/>
      <c r="M199"/>
      <c r="N199"/>
      <c r="O199"/>
      <c r="P199" s="30"/>
      <c r="Q199" s="30"/>
      <c r="R199" s="30"/>
      <c r="S199"/>
      <c r="T199"/>
      <c r="U199"/>
      <c r="V199"/>
      <c r="W199"/>
      <c r="X199"/>
    </row>
    <row r="200" spans="1:24" ht="12.75">
      <c r="A200" s="29"/>
      <c r="B200" s="29"/>
      <c r="C200" s="38"/>
      <c r="D200" s="38"/>
      <c r="E200" s="29"/>
      <c r="F200" s="30"/>
      <c r="G200" s="30"/>
      <c r="H200"/>
      <c r="I200"/>
      <c r="J200"/>
      <c r="K200"/>
      <c r="L200"/>
      <c r="M200"/>
      <c r="N200"/>
      <c r="O200"/>
      <c r="P200" s="30"/>
      <c r="Q200" s="30"/>
      <c r="R200" s="30"/>
      <c r="S200"/>
      <c r="T200"/>
      <c r="U200"/>
      <c r="V200"/>
      <c r="W200"/>
      <c r="X200"/>
    </row>
    <row r="201" spans="1:24" ht="12.75">
      <c r="A201" s="29"/>
      <c r="B201" s="29"/>
      <c r="C201" s="38"/>
      <c r="D201" s="38"/>
      <c r="E201" s="29"/>
      <c r="F201" s="30"/>
      <c r="G201" s="30"/>
      <c r="H201"/>
      <c r="I201"/>
      <c r="J201"/>
      <c r="K201"/>
      <c r="L201"/>
      <c r="M201"/>
      <c r="N201"/>
      <c r="O201"/>
      <c r="P201" s="30"/>
      <c r="Q201" s="30"/>
      <c r="R201" s="30"/>
      <c r="S201"/>
      <c r="T201"/>
      <c r="U201"/>
      <c r="V201"/>
      <c r="W201"/>
      <c r="X201"/>
    </row>
    <row r="202" spans="1:24" ht="12.75">
      <c r="A202" s="29"/>
      <c r="B202" s="29"/>
      <c r="C202" s="38"/>
      <c r="D202" s="38"/>
      <c r="E202" s="29"/>
      <c r="F202" s="30"/>
      <c r="G202" s="30"/>
      <c r="H202"/>
      <c r="I202"/>
      <c r="J202"/>
      <c r="K202"/>
      <c r="L202"/>
      <c r="M202"/>
      <c r="N202"/>
      <c r="O202"/>
      <c r="P202" s="30"/>
      <c r="Q202" s="30"/>
      <c r="R202" s="30"/>
      <c r="S202"/>
      <c r="T202"/>
      <c r="U202"/>
      <c r="V202"/>
      <c r="W202"/>
      <c r="X202"/>
    </row>
    <row r="203" spans="1:24" ht="12.75">
      <c r="A203" s="29"/>
      <c r="B203" s="29"/>
      <c r="C203" s="38"/>
      <c r="D203" s="38"/>
      <c r="E203" s="29"/>
      <c r="F203" s="30"/>
      <c r="G203" s="30"/>
      <c r="H203"/>
      <c r="I203"/>
      <c r="J203"/>
      <c r="K203"/>
      <c r="L203"/>
      <c r="M203"/>
      <c r="N203"/>
      <c r="O203"/>
      <c r="P203" s="30"/>
      <c r="Q203" s="30"/>
      <c r="R203" s="30"/>
      <c r="S203"/>
      <c r="T203"/>
      <c r="U203"/>
      <c r="V203"/>
      <c r="W203"/>
      <c r="X203"/>
    </row>
    <row r="204" spans="1:24" ht="12.75">
      <c r="A204" s="29"/>
      <c r="B204" s="29"/>
      <c r="C204" s="38"/>
      <c r="D204" s="38"/>
      <c r="E204" s="29"/>
      <c r="F204" s="30"/>
      <c r="G204" s="30"/>
      <c r="H204"/>
      <c r="I204"/>
      <c r="J204"/>
      <c r="K204"/>
      <c r="L204"/>
      <c r="M204"/>
      <c r="N204"/>
      <c r="O204"/>
      <c r="P204" s="30"/>
      <c r="Q204" s="30"/>
      <c r="R204" s="30"/>
      <c r="S204"/>
      <c r="T204"/>
      <c r="U204"/>
      <c r="V204"/>
      <c r="W204"/>
      <c r="X204"/>
    </row>
    <row r="205" spans="1:24" ht="12.75">
      <c r="A205" s="29"/>
      <c r="B205" s="29"/>
      <c r="C205" s="38"/>
      <c r="D205" s="38"/>
      <c r="E205" s="29"/>
      <c r="F205" s="30"/>
      <c r="G205" s="30"/>
      <c r="H205"/>
      <c r="I205"/>
      <c r="J205"/>
      <c r="K205"/>
      <c r="L205"/>
      <c r="M205"/>
      <c r="N205"/>
      <c r="O205"/>
      <c r="P205" s="30"/>
      <c r="Q205" s="30"/>
      <c r="R205" s="30"/>
      <c r="S205"/>
      <c r="T205"/>
      <c r="U205"/>
      <c r="V205"/>
      <c r="W205"/>
      <c r="X205"/>
    </row>
    <row r="206" spans="1:24" ht="12.75">
      <c r="A206" s="29"/>
      <c r="B206" s="29"/>
      <c r="C206" s="38"/>
      <c r="D206" s="38"/>
      <c r="E206" s="29"/>
      <c r="F206" s="30"/>
      <c r="G206" s="30"/>
      <c r="H206"/>
      <c r="I206"/>
      <c r="J206"/>
      <c r="K206"/>
      <c r="L206"/>
      <c r="M206"/>
      <c r="N206"/>
      <c r="O206"/>
      <c r="P206" s="30"/>
      <c r="Q206" s="30"/>
      <c r="R206" s="30"/>
      <c r="S206"/>
      <c r="T206"/>
      <c r="U206"/>
      <c r="V206"/>
      <c r="W206"/>
      <c r="X206"/>
    </row>
    <row r="207" spans="1:24" ht="12.75">
      <c r="A207" s="29"/>
      <c r="B207" s="29"/>
      <c r="C207" s="38"/>
      <c r="D207" s="38"/>
      <c r="E207" s="29"/>
      <c r="F207" s="30"/>
      <c r="G207" s="30"/>
      <c r="H207"/>
      <c r="I207"/>
      <c r="J207"/>
      <c r="K207"/>
      <c r="L207"/>
      <c r="M207"/>
      <c r="N207"/>
      <c r="O207"/>
      <c r="P207" s="30"/>
      <c r="Q207" s="30"/>
      <c r="R207" s="30"/>
      <c r="S207"/>
      <c r="T207"/>
      <c r="U207"/>
      <c r="V207"/>
      <c r="W207"/>
      <c r="X207"/>
    </row>
    <row r="208" spans="1:24" ht="12.75">
      <c r="A208" s="29"/>
      <c r="B208" s="29"/>
      <c r="C208" s="38"/>
      <c r="D208" s="38"/>
      <c r="E208" s="29"/>
      <c r="F208" s="30"/>
      <c r="G208" s="30"/>
      <c r="H208"/>
      <c r="I208"/>
      <c r="J208"/>
      <c r="K208"/>
      <c r="L208"/>
      <c r="M208"/>
      <c r="N208"/>
      <c r="O208"/>
      <c r="P208" s="30"/>
      <c r="Q208" s="30"/>
      <c r="R208" s="30"/>
      <c r="S208"/>
      <c r="T208"/>
      <c r="U208"/>
      <c r="V208"/>
      <c r="W208"/>
      <c r="X208"/>
    </row>
    <row r="209" spans="1:24" ht="12.75">
      <c r="A209" s="29"/>
      <c r="B209" s="29"/>
      <c r="C209" s="38"/>
      <c r="D209" s="38"/>
      <c r="E209" s="29"/>
      <c r="F209" s="30"/>
      <c r="G209" s="30"/>
      <c r="H209"/>
      <c r="I209"/>
      <c r="J209"/>
      <c r="K209"/>
      <c r="L209"/>
      <c r="M209"/>
      <c r="N209"/>
      <c r="O209"/>
      <c r="P209" s="30"/>
      <c r="Q209" s="30"/>
      <c r="R209" s="30"/>
      <c r="S209"/>
      <c r="T209"/>
      <c r="U209"/>
      <c r="V209"/>
      <c r="W209"/>
      <c r="X209"/>
    </row>
    <row r="210" spans="1:24" ht="12.75">
      <c r="A210" s="29"/>
      <c r="B210" s="29"/>
      <c r="C210" s="38"/>
      <c r="D210" s="38"/>
      <c r="E210" s="29"/>
      <c r="F210" s="30"/>
      <c r="G210" s="30"/>
      <c r="H210"/>
      <c r="I210"/>
      <c r="J210"/>
      <c r="K210"/>
      <c r="L210"/>
      <c r="M210"/>
      <c r="N210"/>
      <c r="O210"/>
      <c r="P210" s="30"/>
      <c r="Q210" s="30"/>
      <c r="R210" s="30"/>
      <c r="S210"/>
      <c r="T210"/>
      <c r="U210"/>
      <c r="V210"/>
      <c r="W210"/>
      <c r="X210"/>
    </row>
    <row r="211" spans="1:24" ht="12.75">
      <c r="A211" s="29"/>
      <c r="B211" s="29"/>
      <c r="C211" s="38"/>
      <c r="D211" s="38"/>
      <c r="E211" s="29"/>
      <c r="F211" s="30"/>
      <c r="G211" s="30"/>
      <c r="H211"/>
      <c r="I211"/>
      <c r="J211"/>
      <c r="K211"/>
      <c r="L211"/>
      <c r="M211"/>
      <c r="N211"/>
      <c r="O211"/>
      <c r="P211" s="30"/>
      <c r="Q211" s="30"/>
      <c r="R211" s="30"/>
      <c r="S211"/>
      <c r="T211"/>
      <c r="U211"/>
      <c r="V211"/>
      <c r="W211"/>
      <c r="X211"/>
    </row>
    <row r="212" spans="1:24" ht="12.75">
      <c r="A212" s="29"/>
      <c r="B212" s="29"/>
      <c r="C212" s="38"/>
      <c r="D212" s="38"/>
      <c r="E212" s="29"/>
      <c r="F212" s="30"/>
      <c r="G212" s="30"/>
      <c r="H212"/>
      <c r="I212"/>
      <c r="J212"/>
      <c r="K212"/>
      <c r="L212"/>
      <c r="M212"/>
      <c r="N212"/>
      <c r="O212"/>
      <c r="P212" s="30"/>
      <c r="Q212" s="30"/>
      <c r="R212" s="30"/>
      <c r="S212"/>
      <c r="T212"/>
      <c r="U212"/>
      <c r="V212"/>
      <c r="W212"/>
      <c r="X212"/>
    </row>
    <row r="213" spans="1:24" ht="12.75">
      <c r="A213" s="29"/>
      <c r="B213" s="29"/>
      <c r="C213" s="38"/>
      <c r="D213" s="38"/>
      <c r="E213" s="29"/>
      <c r="F213" s="30"/>
      <c r="G213" s="30"/>
      <c r="H213"/>
      <c r="I213"/>
      <c r="J213"/>
      <c r="K213"/>
      <c r="L213"/>
      <c r="M213"/>
      <c r="N213"/>
      <c r="O213"/>
      <c r="P213" s="30"/>
      <c r="Q213" s="30"/>
      <c r="R213" s="30"/>
      <c r="S213"/>
      <c r="T213"/>
      <c r="U213"/>
      <c r="V213"/>
      <c r="W213"/>
      <c r="X213"/>
    </row>
    <row r="214" spans="1:24" ht="12.75">
      <c r="A214" s="29"/>
      <c r="B214" s="29"/>
      <c r="C214" s="38"/>
      <c r="D214" s="38"/>
      <c r="E214" s="29"/>
      <c r="F214" s="30"/>
      <c r="G214" s="30"/>
      <c r="H214"/>
      <c r="I214"/>
      <c r="J214"/>
      <c r="K214"/>
      <c r="L214"/>
      <c r="M214"/>
      <c r="N214"/>
      <c r="O214"/>
      <c r="P214" s="30"/>
      <c r="Q214" s="30"/>
      <c r="R214" s="30"/>
      <c r="S214"/>
      <c r="T214"/>
      <c r="U214"/>
      <c r="V214"/>
      <c r="W214"/>
      <c r="X214"/>
    </row>
    <row r="215" spans="1:24" ht="12.75">
      <c r="A215" s="29"/>
      <c r="B215" s="29"/>
      <c r="C215" s="38"/>
      <c r="D215" s="38"/>
      <c r="E215" s="29"/>
      <c r="F215" s="30"/>
      <c r="G215" s="30"/>
      <c r="H215"/>
      <c r="I215"/>
      <c r="J215"/>
      <c r="K215"/>
      <c r="L215"/>
      <c r="M215"/>
      <c r="N215"/>
      <c r="O215"/>
      <c r="P215" s="30"/>
      <c r="Q215" s="30"/>
      <c r="R215" s="30"/>
      <c r="S215"/>
      <c r="T215"/>
      <c r="U215"/>
      <c r="V215"/>
      <c r="W215"/>
      <c r="X215"/>
    </row>
    <row r="216" spans="1:24" ht="12.75">
      <c r="A216" s="29"/>
      <c r="B216" s="29"/>
      <c r="C216" s="38"/>
      <c r="D216" s="38"/>
      <c r="E216" s="29"/>
      <c r="F216" s="30"/>
      <c r="G216" s="30"/>
      <c r="H216"/>
      <c r="I216"/>
      <c r="J216"/>
      <c r="K216"/>
      <c r="L216"/>
      <c r="M216"/>
      <c r="N216"/>
      <c r="O216"/>
      <c r="P216" s="30"/>
      <c r="Q216" s="30"/>
      <c r="R216" s="30"/>
      <c r="S216"/>
      <c r="T216"/>
      <c r="U216"/>
      <c r="V216"/>
      <c r="W216"/>
      <c r="X216"/>
    </row>
    <row r="217" spans="1:24" ht="12.75">
      <c r="A217" s="29"/>
      <c r="B217" s="29"/>
      <c r="C217" s="38"/>
      <c r="D217" s="38"/>
      <c r="E217" s="29"/>
      <c r="F217" s="30"/>
      <c r="G217" s="30"/>
      <c r="H217"/>
      <c r="I217"/>
      <c r="J217"/>
      <c r="K217"/>
      <c r="L217"/>
      <c r="M217"/>
      <c r="N217"/>
      <c r="O217"/>
      <c r="P217" s="30"/>
      <c r="Q217" s="30"/>
      <c r="R217" s="30"/>
      <c r="S217"/>
      <c r="T217"/>
      <c r="U217"/>
      <c r="V217"/>
      <c r="W217"/>
      <c r="X217"/>
    </row>
    <row r="218" spans="1:24" ht="12.75">
      <c r="A218" s="29"/>
      <c r="B218" s="29"/>
      <c r="C218" s="38"/>
      <c r="D218" s="38"/>
      <c r="E218" s="29"/>
      <c r="F218" s="30"/>
      <c r="G218" s="30"/>
      <c r="H218"/>
      <c r="I218"/>
      <c r="J218"/>
      <c r="K218"/>
      <c r="L218"/>
      <c r="M218"/>
      <c r="N218"/>
      <c r="O218"/>
      <c r="P218" s="30"/>
      <c r="Q218" s="30"/>
      <c r="R218" s="30"/>
      <c r="S218"/>
      <c r="T218"/>
      <c r="U218"/>
      <c r="V218"/>
      <c r="W218"/>
      <c r="X218"/>
    </row>
    <row r="219" spans="1:24" ht="12.75">
      <c r="A219" s="29"/>
      <c r="B219" s="29"/>
      <c r="C219" s="38"/>
      <c r="D219" s="38"/>
      <c r="E219" s="29"/>
      <c r="F219" s="30"/>
      <c r="G219" s="30"/>
      <c r="H219"/>
      <c r="I219"/>
      <c r="J219"/>
      <c r="K219"/>
      <c r="L219"/>
      <c r="M219"/>
      <c r="N219"/>
      <c r="O219"/>
      <c r="P219" s="30"/>
      <c r="Q219" s="30"/>
      <c r="R219" s="30"/>
      <c r="S219"/>
      <c r="T219"/>
      <c r="U219"/>
      <c r="V219"/>
      <c r="W219"/>
      <c r="X219"/>
    </row>
    <row r="220" spans="1:24" ht="12.75">
      <c r="A220" s="29"/>
      <c r="B220" s="29"/>
      <c r="C220" s="38"/>
      <c r="D220" s="38"/>
      <c r="E220" s="29"/>
      <c r="F220" s="30"/>
      <c r="G220" s="30"/>
      <c r="H220"/>
      <c r="I220"/>
      <c r="J220"/>
      <c r="K220"/>
      <c r="L220"/>
      <c r="M220"/>
      <c r="N220"/>
      <c r="O220"/>
      <c r="P220" s="30"/>
      <c r="Q220" s="30"/>
      <c r="R220" s="30"/>
      <c r="S220"/>
      <c r="T220"/>
      <c r="U220"/>
      <c r="V220"/>
      <c r="W220"/>
      <c r="X220"/>
    </row>
    <row r="221" spans="1:24" ht="12.75">
      <c r="A221" s="29"/>
      <c r="B221" s="29"/>
      <c r="C221" s="38"/>
      <c r="D221" s="38"/>
      <c r="E221" s="29"/>
      <c r="F221" s="30"/>
      <c r="G221" s="30"/>
      <c r="H221"/>
      <c r="I221"/>
      <c r="J221"/>
      <c r="K221"/>
      <c r="L221"/>
      <c r="M221"/>
      <c r="N221"/>
      <c r="O221"/>
      <c r="P221" s="30"/>
      <c r="Q221" s="30"/>
      <c r="R221" s="30"/>
      <c r="S221"/>
      <c r="T221"/>
      <c r="U221"/>
      <c r="V221"/>
      <c r="W221"/>
      <c r="X221"/>
    </row>
    <row r="222" spans="1:24" ht="12.75">
      <c r="A222" s="29"/>
      <c r="B222" s="29"/>
      <c r="C222" s="38"/>
      <c r="D222" s="38"/>
      <c r="E222" s="29"/>
      <c r="F222" s="30"/>
      <c r="G222" s="30"/>
      <c r="H222"/>
      <c r="I222"/>
      <c r="J222"/>
      <c r="K222"/>
      <c r="L222"/>
      <c r="M222"/>
      <c r="N222"/>
      <c r="O222"/>
      <c r="P222" s="30"/>
      <c r="Q222" s="30"/>
      <c r="R222" s="30"/>
      <c r="S222"/>
      <c r="T222"/>
      <c r="U222"/>
      <c r="V222"/>
      <c r="W222"/>
      <c r="X222"/>
    </row>
    <row r="223" spans="1:24" ht="12.75">
      <c r="A223" s="29"/>
      <c r="B223" s="29"/>
      <c r="C223" s="38"/>
      <c r="D223" s="38"/>
      <c r="E223" s="29"/>
      <c r="F223" s="30"/>
      <c r="G223" s="30"/>
      <c r="H223"/>
      <c r="I223"/>
      <c r="J223"/>
      <c r="K223"/>
      <c r="L223"/>
      <c r="M223"/>
      <c r="N223"/>
      <c r="O223"/>
      <c r="P223" s="30"/>
      <c r="Q223" s="30"/>
      <c r="R223" s="30"/>
      <c r="S223"/>
      <c r="T223"/>
      <c r="U223"/>
      <c r="V223"/>
      <c r="W223"/>
      <c r="X223"/>
    </row>
    <row r="224" spans="1:24" ht="12.75">
      <c r="A224" s="29"/>
      <c r="B224" s="29"/>
      <c r="C224" s="38"/>
      <c r="D224" s="38"/>
      <c r="E224" s="29"/>
      <c r="F224" s="30"/>
      <c r="G224" s="30"/>
      <c r="H224"/>
      <c r="I224"/>
      <c r="J224"/>
      <c r="K224"/>
      <c r="L224"/>
      <c r="M224"/>
      <c r="N224"/>
      <c r="O224"/>
      <c r="P224" s="30"/>
      <c r="Q224" s="30"/>
      <c r="R224" s="30"/>
      <c r="S224"/>
      <c r="T224"/>
      <c r="U224"/>
      <c r="V224"/>
      <c r="W224"/>
      <c r="X224"/>
    </row>
    <row r="225" spans="1:24" ht="12.75">
      <c r="A225" s="29"/>
      <c r="B225" s="29"/>
      <c r="C225" s="38"/>
      <c r="D225" s="38"/>
      <c r="E225" s="29"/>
      <c r="F225" s="30"/>
      <c r="G225" s="30"/>
      <c r="H225"/>
      <c r="I225"/>
      <c r="J225"/>
      <c r="K225"/>
      <c r="L225"/>
      <c r="M225"/>
      <c r="N225"/>
      <c r="O225"/>
      <c r="P225" s="30"/>
      <c r="Q225" s="30"/>
      <c r="R225" s="30"/>
      <c r="S225"/>
      <c r="T225"/>
      <c r="U225"/>
      <c r="V225"/>
      <c r="W225"/>
      <c r="X225"/>
    </row>
    <row r="226" spans="1:24" ht="12.75">
      <c r="A226" s="29"/>
      <c r="B226" s="29"/>
      <c r="C226" s="38"/>
      <c r="D226" s="38"/>
      <c r="E226" s="29"/>
      <c r="F226" s="30"/>
      <c r="G226" s="30"/>
      <c r="H226"/>
      <c r="I226"/>
      <c r="J226"/>
      <c r="K226"/>
      <c r="L226"/>
      <c r="M226"/>
      <c r="N226"/>
      <c r="O226"/>
      <c r="P226" s="30"/>
      <c r="Q226" s="30"/>
      <c r="R226" s="30"/>
      <c r="S226"/>
      <c r="T226"/>
      <c r="U226"/>
      <c r="V226"/>
      <c r="W226"/>
      <c r="X226"/>
    </row>
    <row r="227" spans="1:24" ht="12.75">
      <c r="A227" s="29"/>
      <c r="B227" s="29"/>
      <c r="C227" s="38"/>
      <c r="D227" s="38"/>
      <c r="E227" s="29"/>
      <c r="F227" s="30"/>
      <c r="G227" s="30"/>
      <c r="H227"/>
      <c r="I227"/>
      <c r="J227"/>
      <c r="K227"/>
      <c r="L227"/>
      <c r="M227"/>
      <c r="N227"/>
      <c r="O227"/>
      <c r="P227" s="30"/>
      <c r="Q227" s="30"/>
      <c r="R227" s="30"/>
      <c r="S227"/>
      <c r="T227"/>
      <c r="U227"/>
      <c r="V227"/>
      <c r="W227"/>
      <c r="X227"/>
    </row>
    <row r="228" spans="1:24" ht="12.75">
      <c r="A228" s="29"/>
      <c r="B228" s="29"/>
      <c r="C228" s="38"/>
      <c r="D228" s="38"/>
      <c r="E228" s="29"/>
      <c r="F228" s="30"/>
      <c r="G228" s="30"/>
      <c r="H228"/>
      <c r="I228"/>
      <c r="J228"/>
      <c r="K228"/>
      <c r="L228"/>
      <c r="M228"/>
      <c r="N228"/>
      <c r="O228"/>
      <c r="P228" s="30"/>
      <c r="Q228" s="30"/>
      <c r="R228" s="30"/>
      <c r="S228"/>
      <c r="T228"/>
      <c r="U228"/>
      <c r="V228"/>
      <c r="W228"/>
      <c r="X228"/>
    </row>
    <row r="229" spans="1:24" ht="12.75">
      <c r="A229" s="29"/>
      <c r="B229" s="29"/>
      <c r="C229" s="38"/>
      <c r="D229" s="38"/>
      <c r="E229" s="29"/>
      <c r="F229" s="30"/>
      <c r="G229" s="30"/>
      <c r="H229"/>
      <c r="I229"/>
      <c r="J229"/>
      <c r="K229"/>
      <c r="L229"/>
      <c r="M229"/>
      <c r="N229"/>
      <c r="O229"/>
      <c r="P229" s="30"/>
      <c r="Q229" s="30"/>
      <c r="R229" s="30"/>
      <c r="S229"/>
      <c r="T229"/>
      <c r="U229"/>
      <c r="V229"/>
      <c r="W229"/>
      <c r="X229"/>
    </row>
    <row r="230" spans="1:24" ht="12.75">
      <c r="A230" s="29"/>
      <c r="B230" s="29"/>
      <c r="C230" s="38"/>
      <c r="D230" s="38"/>
      <c r="E230" s="29"/>
      <c r="F230" s="30"/>
      <c r="G230" s="30"/>
      <c r="H230"/>
      <c r="I230"/>
      <c r="J230"/>
      <c r="K230"/>
      <c r="L230"/>
      <c r="M230"/>
      <c r="N230"/>
      <c r="O230"/>
      <c r="P230" s="30"/>
      <c r="Q230" s="30"/>
      <c r="R230" s="30"/>
      <c r="S230"/>
      <c r="T230"/>
      <c r="U230"/>
      <c r="V230"/>
      <c r="W230"/>
      <c r="X230"/>
    </row>
    <row r="231" spans="1:24" ht="12.75">
      <c r="A231" s="29"/>
      <c r="B231" s="29"/>
      <c r="C231" s="38"/>
      <c r="D231" s="38"/>
      <c r="E231" s="29"/>
      <c r="F231" s="30"/>
      <c r="G231" s="30"/>
      <c r="H231"/>
      <c r="I231"/>
      <c r="J231"/>
      <c r="K231"/>
      <c r="L231"/>
      <c r="M231"/>
      <c r="N231"/>
      <c r="O231"/>
      <c r="P231" s="30"/>
      <c r="Q231" s="30"/>
      <c r="R231" s="30"/>
      <c r="S231"/>
      <c r="T231"/>
      <c r="U231"/>
      <c r="V231"/>
      <c r="W231"/>
      <c r="X231"/>
    </row>
    <row r="232" spans="1:24" ht="12.75">
      <c r="A232" s="29"/>
      <c r="B232" s="29"/>
      <c r="C232" s="38"/>
      <c r="D232" s="38"/>
      <c r="E232" s="29"/>
      <c r="F232" s="30"/>
      <c r="G232" s="30"/>
      <c r="H232"/>
      <c r="I232"/>
      <c r="J232"/>
      <c r="K232"/>
      <c r="L232"/>
      <c r="M232"/>
      <c r="N232"/>
      <c r="O232"/>
      <c r="P232" s="30"/>
      <c r="Q232" s="30"/>
      <c r="R232" s="30"/>
      <c r="S232"/>
      <c r="T232"/>
      <c r="U232"/>
      <c r="V232"/>
      <c r="W232"/>
      <c r="X232"/>
    </row>
    <row r="233" spans="1:24" ht="12.75">
      <c r="A233" s="29"/>
      <c r="B233" s="29"/>
      <c r="C233" s="38"/>
      <c r="D233" s="38"/>
      <c r="E233" s="29"/>
      <c r="F233" s="30"/>
      <c r="G233" s="30"/>
      <c r="H233"/>
      <c r="I233"/>
      <c r="J233"/>
      <c r="K233"/>
      <c r="L233"/>
      <c r="M233"/>
      <c r="N233"/>
      <c r="O233"/>
      <c r="P233" s="30"/>
      <c r="Q233" s="30"/>
      <c r="R233" s="30"/>
      <c r="S233"/>
      <c r="T233"/>
      <c r="U233"/>
      <c r="V233"/>
      <c r="W233"/>
      <c r="X233"/>
    </row>
    <row r="234" spans="1:24" ht="12.75">
      <c r="A234" s="29"/>
      <c r="B234" s="29"/>
      <c r="C234" s="38"/>
      <c r="D234" s="38"/>
      <c r="E234" s="29"/>
      <c r="F234" s="30"/>
      <c r="G234" s="30"/>
      <c r="H234"/>
      <c r="I234"/>
      <c r="J234"/>
      <c r="K234"/>
      <c r="L234"/>
      <c r="M234"/>
      <c r="N234"/>
      <c r="O234"/>
      <c r="P234" s="30"/>
      <c r="Q234" s="30"/>
      <c r="R234" s="30"/>
      <c r="S234"/>
      <c r="T234"/>
      <c r="U234"/>
      <c r="V234"/>
      <c r="W234"/>
      <c r="X234"/>
    </row>
    <row r="235" spans="1:24" ht="12.75">
      <c r="A235" s="29"/>
      <c r="B235" s="29"/>
      <c r="C235" s="38"/>
      <c r="D235" s="38"/>
      <c r="E235" s="29"/>
      <c r="F235" s="30"/>
      <c r="G235" s="30"/>
      <c r="H235"/>
      <c r="I235"/>
      <c r="J235"/>
      <c r="K235"/>
      <c r="L235"/>
      <c r="M235"/>
      <c r="N235"/>
      <c r="O235"/>
      <c r="P235" s="30"/>
      <c r="Q235" s="30"/>
      <c r="R235" s="30"/>
      <c r="S235"/>
      <c r="T235"/>
      <c r="U235"/>
      <c r="V235"/>
      <c r="W235"/>
      <c r="X235"/>
    </row>
    <row r="236" spans="1:24" ht="12.75">
      <c r="A236" s="29"/>
      <c r="B236" s="29"/>
      <c r="C236" s="38"/>
      <c r="D236" s="38"/>
      <c r="E236" s="29"/>
      <c r="F236" s="30"/>
      <c r="G236" s="30"/>
      <c r="H236"/>
      <c r="I236"/>
      <c r="J236"/>
      <c r="K236"/>
      <c r="L236"/>
      <c r="M236"/>
      <c r="N236"/>
      <c r="O236"/>
      <c r="P236" s="30"/>
      <c r="Q236" s="30"/>
      <c r="R236" s="30"/>
      <c r="S236"/>
      <c r="T236"/>
      <c r="U236"/>
      <c r="V236"/>
      <c r="W236"/>
      <c r="X236"/>
    </row>
    <row r="237" spans="1:24" ht="12.75">
      <c r="A237" s="29"/>
      <c r="B237" s="29"/>
      <c r="C237" s="38"/>
      <c r="D237" s="38"/>
      <c r="E237" s="29"/>
      <c r="F237" s="30"/>
      <c r="G237" s="30"/>
      <c r="H237"/>
      <c r="I237"/>
      <c r="J237"/>
      <c r="K237"/>
      <c r="L237"/>
      <c r="M237"/>
      <c r="N237"/>
      <c r="O237"/>
      <c r="P237" s="30"/>
      <c r="Q237" s="30"/>
      <c r="R237" s="30"/>
      <c r="S237"/>
      <c r="T237"/>
      <c r="U237"/>
      <c r="V237"/>
      <c r="W237"/>
      <c r="X237"/>
    </row>
    <row r="238" spans="1:24" ht="12.75">
      <c r="A238" s="29"/>
      <c r="B238" s="29"/>
      <c r="C238" s="38"/>
      <c r="D238" s="38"/>
      <c r="E238" s="29"/>
      <c r="F238" s="30"/>
      <c r="G238" s="30"/>
      <c r="H238"/>
      <c r="I238"/>
      <c r="J238"/>
      <c r="K238"/>
      <c r="L238"/>
      <c r="M238"/>
      <c r="N238"/>
      <c r="O238"/>
      <c r="P238" s="30"/>
      <c r="Q238" s="30"/>
      <c r="R238" s="30"/>
      <c r="S238"/>
      <c r="T238"/>
      <c r="U238"/>
      <c r="V238"/>
      <c r="W238"/>
      <c r="X238"/>
    </row>
    <row r="239" spans="1:24" ht="12.75">
      <c r="A239" s="29"/>
      <c r="B239" s="29"/>
      <c r="C239" s="38"/>
      <c r="D239" s="38"/>
      <c r="E239" s="29"/>
      <c r="F239" s="30"/>
      <c r="G239" s="30"/>
      <c r="H239"/>
      <c r="I239"/>
      <c r="J239"/>
      <c r="K239"/>
      <c r="L239"/>
      <c r="M239"/>
      <c r="N239"/>
      <c r="O239"/>
      <c r="P239" s="30"/>
      <c r="Q239" s="30"/>
      <c r="R239" s="30"/>
      <c r="S239"/>
      <c r="T239"/>
      <c r="U239"/>
      <c r="V239"/>
      <c r="W239"/>
      <c r="X239"/>
    </row>
    <row r="240" spans="1:24" ht="12.75">
      <c r="A240" s="29"/>
      <c r="B240" s="29"/>
      <c r="C240" s="38"/>
      <c r="D240" s="38"/>
      <c r="E240" s="29"/>
      <c r="F240" s="30"/>
      <c r="G240" s="30"/>
      <c r="H240"/>
      <c r="I240"/>
      <c r="J240"/>
      <c r="K240"/>
      <c r="L240"/>
      <c r="M240"/>
      <c r="N240"/>
      <c r="O240"/>
      <c r="P240" s="30"/>
      <c r="Q240" s="30"/>
      <c r="R240" s="30"/>
      <c r="S240"/>
      <c r="T240"/>
      <c r="U240"/>
      <c r="V240"/>
      <c r="W240"/>
      <c r="X240"/>
    </row>
    <row r="241" spans="1:24" ht="12.75">
      <c r="A241" s="29"/>
      <c r="B241" s="29"/>
      <c r="C241" s="38"/>
      <c r="D241" s="38"/>
      <c r="E241" s="29"/>
      <c r="F241" s="30"/>
      <c r="G241" s="30"/>
      <c r="H241"/>
      <c r="I241"/>
      <c r="J241"/>
      <c r="K241"/>
      <c r="L241"/>
      <c r="M241"/>
      <c r="N241"/>
      <c r="O241"/>
      <c r="P241" s="30"/>
      <c r="Q241" s="30"/>
      <c r="R241" s="30"/>
      <c r="S241"/>
      <c r="T241"/>
      <c r="U241"/>
      <c r="V241"/>
      <c r="W241"/>
      <c r="X241"/>
    </row>
    <row r="242" spans="1:24" ht="12.75">
      <c r="A242" s="29"/>
      <c r="B242" s="29"/>
      <c r="C242" s="38"/>
      <c r="D242" s="38"/>
      <c r="E242" s="29"/>
      <c r="F242" s="30"/>
      <c r="G242" s="30"/>
      <c r="H242"/>
      <c r="I242"/>
      <c r="J242"/>
      <c r="K242"/>
      <c r="L242"/>
      <c r="M242"/>
      <c r="N242"/>
      <c r="O242"/>
      <c r="P242" s="30"/>
      <c r="Q242" s="30"/>
      <c r="R242" s="30"/>
      <c r="S242"/>
      <c r="T242"/>
      <c r="U242"/>
      <c r="V242"/>
      <c r="W242"/>
      <c r="X242"/>
    </row>
    <row r="243" spans="1:24" ht="12.75">
      <c r="A243" s="29"/>
      <c r="B243" s="29"/>
      <c r="C243" s="38"/>
      <c r="D243" s="38"/>
      <c r="E243" s="29"/>
      <c r="F243" s="30"/>
      <c r="G243" s="30"/>
      <c r="H243"/>
      <c r="I243"/>
      <c r="J243"/>
      <c r="K243"/>
      <c r="L243"/>
      <c r="M243"/>
      <c r="N243"/>
      <c r="O243"/>
      <c r="P243" s="30"/>
      <c r="Q243" s="30"/>
      <c r="R243" s="30"/>
      <c r="S243"/>
      <c r="T243"/>
      <c r="U243"/>
      <c r="V243"/>
      <c r="W243"/>
      <c r="X243"/>
    </row>
    <row r="244" spans="1:24" ht="12.75">
      <c r="A244" s="29"/>
      <c r="B244" s="29"/>
      <c r="C244" s="38"/>
      <c r="D244" s="38"/>
      <c r="E244" s="29"/>
      <c r="F244" s="30"/>
      <c r="G244" s="30"/>
      <c r="H244"/>
      <c r="I244"/>
      <c r="J244"/>
      <c r="K244"/>
      <c r="L244"/>
      <c r="M244"/>
      <c r="N244"/>
      <c r="O244"/>
      <c r="P244" s="30"/>
      <c r="Q244" s="30"/>
      <c r="R244" s="30"/>
      <c r="S244"/>
      <c r="T244"/>
      <c r="U244"/>
      <c r="V244"/>
      <c r="W244"/>
      <c r="X244"/>
    </row>
    <row r="245" spans="1:24" ht="12.75">
      <c r="A245" s="29"/>
      <c r="B245" s="29"/>
      <c r="C245" s="38"/>
      <c r="D245" s="38"/>
      <c r="E245" s="29"/>
      <c r="F245" s="30"/>
      <c r="G245" s="30"/>
      <c r="H245"/>
      <c r="I245"/>
      <c r="J245"/>
      <c r="K245"/>
      <c r="L245"/>
      <c r="M245"/>
      <c r="N245"/>
      <c r="O245"/>
      <c r="P245" s="30"/>
      <c r="Q245" s="30"/>
      <c r="R245" s="30"/>
      <c r="S245"/>
      <c r="T245"/>
      <c r="U245"/>
      <c r="V245"/>
      <c r="W245"/>
      <c r="X245"/>
    </row>
    <row r="246" spans="1:24" ht="12.75">
      <c r="A246" s="29"/>
      <c r="B246" s="29"/>
      <c r="C246" s="38"/>
      <c r="D246" s="38"/>
      <c r="E246" s="29"/>
      <c r="F246" s="30"/>
      <c r="G246" s="30"/>
      <c r="H246"/>
      <c r="I246"/>
      <c r="J246"/>
      <c r="K246"/>
      <c r="L246"/>
      <c r="M246"/>
      <c r="N246"/>
      <c r="O246"/>
      <c r="P246" s="30"/>
      <c r="Q246" s="30"/>
      <c r="R246" s="30"/>
      <c r="S246"/>
      <c r="T246"/>
      <c r="U246"/>
      <c r="V246"/>
      <c r="W246"/>
      <c r="X246"/>
    </row>
    <row r="247" spans="1:24" ht="12.75">
      <c r="A247" s="29"/>
      <c r="B247" s="29"/>
      <c r="C247" s="38"/>
      <c r="D247" s="38"/>
      <c r="E247" s="29"/>
      <c r="F247" s="30"/>
      <c r="G247" s="30"/>
      <c r="H247"/>
      <c r="I247"/>
      <c r="J247"/>
      <c r="K247"/>
      <c r="L247"/>
      <c r="M247"/>
      <c r="N247"/>
      <c r="O247"/>
      <c r="P247" s="30"/>
      <c r="Q247" s="30"/>
      <c r="R247" s="30"/>
      <c r="S247"/>
      <c r="T247"/>
      <c r="U247"/>
      <c r="V247"/>
      <c r="W247"/>
      <c r="X247"/>
    </row>
    <row r="248" spans="1:24" ht="12.75">
      <c r="A248" s="29"/>
      <c r="B248" s="29"/>
      <c r="C248" s="38"/>
      <c r="D248" s="38"/>
      <c r="E248" s="29"/>
      <c r="F248" s="30"/>
      <c r="G248" s="30"/>
      <c r="H248"/>
      <c r="I248"/>
      <c r="J248"/>
      <c r="K248"/>
      <c r="L248"/>
      <c r="M248"/>
      <c r="N248"/>
      <c r="O248"/>
      <c r="P248" s="30"/>
      <c r="Q248" s="30"/>
      <c r="R248" s="30"/>
      <c r="S248"/>
      <c r="T248"/>
      <c r="U248"/>
      <c r="V248"/>
      <c r="W248"/>
      <c r="X248"/>
    </row>
    <row r="249" spans="1:24" ht="12.75">
      <c r="A249" s="29"/>
      <c r="B249" s="29"/>
      <c r="C249" s="38"/>
      <c r="D249" s="38"/>
      <c r="E249" s="29"/>
      <c r="F249" s="30"/>
      <c r="G249" s="30"/>
      <c r="H249"/>
      <c r="I249"/>
      <c r="J249"/>
      <c r="K249"/>
      <c r="L249"/>
      <c r="M249"/>
      <c r="N249"/>
      <c r="O249"/>
      <c r="P249" s="30"/>
      <c r="Q249" s="30"/>
      <c r="R249" s="30"/>
      <c r="S249"/>
      <c r="T249"/>
      <c r="U249"/>
      <c r="V249"/>
      <c r="W249"/>
      <c r="X249"/>
    </row>
    <row r="250" spans="1:24" ht="12.75">
      <c r="A250" s="29"/>
      <c r="B250" s="29"/>
      <c r="C250" s="38"/>
      <c r="D250" s="38"/>
      <c r="E250" s="29"/>
      <c r="F250" s="30"/>
      <c r="G250" s="30"/>
      <c r="H250"/>
      <c r="I250"/>
      <c r="J250"/>
      <c r="K250"/>
      <c r="L250"/>
      <c r="M250"/>
      <c r="N250"/>
      <c r="O250"/>
      <c r="P250" s="30"/>
      <c r="Q250" s="30"/>
      <c r="R250" s="30"/>
      <c r="S250"/>
      <c r="T250"/>
      <c r="U250"/>
      <c r="V250"/>
      <c r="W250"/>
      <c r="X250"/>
    </row>
    <row r="251" spans="1:24" ht="12.75">
      <c r="A251" s="29"/>
      <c r="B251" s="29"/>
      <c r="C251" s="38"/>
      <c r="D251" s="38"/>
      <c r="E251" s="29"/>
      <c r="F251" s="30"/>
      <c r="G251" s="30"/>
      <c r="H251"/>
      <c r="I251"/>
      <c r="J251"/>
      <c r="K251"/>
      <c r="L251"/>
      <c r="M251"/>
      <c r="N251"/>
      <c r="O251"/>
      <c r="P251" s="30"/>
      <c r="Q251" s="30"/>
      <c r="R251" s="30"/>
      <c r="S251"/>
      <c r="T251"/>
      <c r="U251"/>
      <c r="V251"/>
      <c r="W251"/>
      <c r="X251"/>
    </row>
    <row r="252" spans="1:24" ht="12.75">
      <c r="A252" s="29"/>
      <c r="B252" s="29"/>
      <c r="C252" s="38"/>
      <c r="D252" s="38"/>
      <c r="E252" s="29"/>
      <c r="F252" s="30"/>
      <c r="G252" s="30"/>
      <c r="H252"/>
      <c r="I252"/>
      <c r="J252"/>
      <c r="K252"/>
      <c r="L252"/>
      <c r="M252"/>
      <c r="N252"/>
      <c r="O252"/>
      <c r="P252" s="30"/>
      <c r="Q252" s="30"/>
      <c r="R252" s="30"/>
      <c r="S252"/>
      <c r="T252"/>
      <c r="U252"/>
      <c r="V252"/>
      <c r="W252"/>
      <c r="X252"/>
    </row>
    <row r="253" spans="1:24" ht="12.75">
      <c r="A253" s="29"/>
      <c r="B253" s="29"/>
      <c r="C253" s="38"/>
      <c r="D253" s="38"/>
      <c r="E253" s="29"/>
      <c r="F253" s="30"/>
      <c r="G253" s="30"/>
      <c r="H253"/>
      <c r="I253"/>
      <c r="J253"/>
      <c r="K253"/>
      <c r="L253"/>
      <c r="M253"/>
      <c r="N253"/>
      <c r="O253"/>
      <c r="P253" s="30"/>
      <c r="Q253" s="30"/>
      <c r="R253" s="30"/>
      <c r="S253"/>
      <c r="T253"/>
      <c r="U253"/>
      <c r="V253"/>
      <c r="W253"/>
      <c r="X253"/>
    </row>
    <row r="254" spans="1:24" ht="12.75">
      <c r="A254" s="29"/>
      <c r="B254" s="29"/>
      <c r="C254" s="38"/>
      <c r="D254" s="38"/>
      <c r="E254" s="29"/>
      <c r="F254" s="30"/>
      <c r="G254" s="30"/>
      <c r="H254"/>
      <c r="I254"/>
      <c r="J254"/>
      <c r="K254"/>
      <c r="L254"/>
      <c r="M254"/>
      <c r="N254"/>
      <c r="O254"/>
      <c r="P254" s="30"/>
      <c r="Q254" s="30"/>
      <c r="R254" s="30"/>
      <c r="S254"/>
      <c r="T254"/>
      <c r="U254"/>
      <c r="V254"/>
      <c r="W254"/>
      <c r="X254"/>
    </row>
    <row r="255" spans="1:24" ht="12.75">
      <c r="A255" s="29"/>
      <c r="B255" s="29"/>
      <c r="C255" s="38"/>
      <c r="D255" s="38"/>
      <c r="E255" s="29"/>
      <c r="F255" s="30"/>
      <c r="G255" s="30"/>
      <c r="H255"/>
      <c r="I255"/>
      <c r="J255"/>
      <c r="K255"/>
      <c r="L255"/>
      <c r="M255"/>
      <c r="N255"/>
      <c r="O255"/>
      <c r="P255" s="30"/>
      <c r="Q255" s="30"/>
      <c r="R255" s="30"/>
      <c r="S255"/>
      <c r="T255"/>
      <c r="U255"/>
      <c r="V255"/>
      <c r="W255"/>
      <c r="X255"/>
    </row>
    <row r="256" spans="1:24" ht="12.75">
      <c r="A256" s="29"/>
      <c r="B256" s="29"/>
      <c r="C256" s="38"/>
      <c r="D256" s="38"/>
      <c r="E256" s="29"/>
      <c r="F256" s="30"/>
      <c r="G256" s="30"/>
      <c r="H256"/>
      <c r="I256"/>
      <c r="J256"/>
      <c r="K256"/>
      <c r="L256"/>
      <c r="M256"/>
      <c r="N256"/>
      <c r="O256"/>
      <c r="P256" s="30"/>
      <c r="Q256" s="30"/>
      <c r="R256" s="30"/>
      <c r="S256"/>
      <c r="T256"/>
      <c r="U256"/>
      <c r="V256"/>
      <c r="W256"/>
      <c r="X256"/>
    </row>
    <row r="257" spans="1:24" ht="12.75">
      <c r="A257" s="29"/>
      <c r="B257" s="29"/>
      <c r="C257" s="38"/>
      <c r="D257" s="38"/>
      <c r="E257" s="29"/>
      <c r="F257" s="30"/>
      <c r="G257" s="30"/>
      <c r="H257"/>
      <c r="I257"/>
      <c r="J257"/>
      <c r="K257"/>
      <c r="L257"/>
      <c r="M257"/>
      <c r="N257"/>
      <c r="O257"/>
      <c r="P257" s="30"/>
      <c r="Q257" s="30"/>
      <c r="R257" s="30"/>
      <c r="S257"/>
      <c r="T257"/>
      <c r="U257"/>
      <c r="V257"/>
      <c r="W257"/>
      <c r="X257"/>
    </row>
    <row r="258" spans="1:24" ht="12.75">
      <c r="A258" s="29"/>
      <c r="B258" s="29"/>
      <c r="C258" s="38"/>
      <c r="D258" s="38"/>
      <c r="E258" s="29"/>
      <c r="F258" s="30"/>
      <c r="G258" s="30"/>
      <c r="H258"/>
      <c r="I258"/>
      <c r="J258"/>
      <c r="K258"/>
      <c r="L258"/>
      <c r="M258"/>
      <c r="N258"/>
      <c r="O258"/>
      <c r="P258" s="30"/>
      <c r="Q258" s="30"/>
      <c r="R258" s="30"/>
      <c r="S258"/>
      <c r="T258"/>
      <c r="U258"/>
      <c r="V258"/>
      <c r="W258"/>
      <c r="X258"/>
    </row>
    <row r="259" spans="1:24" ht="12.75">
      <c r="A259" s="29"/>
      <c r="B259" s="29"/>
      <c r="C259" s="38"/>
      <c r="D259" s="38"/>
      <c r="E259" s="29"/>
      <c r="F259" s="30"/>
      <c r="G259" s="30"/>
      <c r="H259"/>
      <c r="I259"/>
      <c r="J259"/>
      <c r="K259"/>
      <c r="L259"/>
      <c r="M259"/>
      <c r="N259"/>
      <c r="O259"/>
      <c r="P259" s="30"/>
      <c r="Q259" s="30"/>
      <c r="R259" s="30"/>
      <c r="S259"/>
      <c r="T259"/>
      <c r="U259"/>
      <c r="V259"/>
      <c r="W259"/>
      <c r="X259"/>
    </row>
    <row r="260" spans="1:24" ht="12.75">
      <c r="A260" s="29"/>
      <c r="B260" s="29"/>
      <c r="C260" s="38"/>
      <c r="D260" s="38"/>
      <c r="E260" s="29"/>
      <c r="F260" s="30"/>
      <c r="G260" s="30"/>
      <c r="H260"/>
      <c r="I260"/>
      <c r="J260"/>
      <c r="K260"/>
      <c r="L260"/>
      <c r="M260"/>
      <c r="N260"/>
      <c r="O260"/>
      <c r="P260" s="30"/>
      <c r="Q260" s="30"/>
      <c r="R260" s="30"/>
      <c r="S260"/>
      <c r="T260"/>
      <c r="U260"/>
      <c r="V260"/>
      <c r="W260"/>
      <c r="X260"/>
    </row>
    <row r="261" spans="1:24" ht="12.75">
      <c r="A261" s="29"/>
      <c r="B261" s="29"/>
      <c r="C261" s="38"/>
      <c r="D261" s="38"/>
      <c r="E261" s="29"/>
      <c r="F261" s="30"/>
      <c r="G261" s="30"/>
      <c r="H261"/>
      <c r="I261"/>
      <c r="J261"/>
      <c r="K261"/>
      <c r="L261"/>
      <c r="M261"/>
      <c r="N261"/>
      <c r="O261"/>
      <c r="P261" s="30"/>
      <c r="Q261" s="30"/>
      <c r="R261" s="30"/>
      <c r="S261"/>
      <c r="T261"/>
      <c r="U261"/>
      <c r="V261"/>
      <c r="W261"/>
      <c r="X261"/>
    </row>
    <row r="262" spans="1:24" ht="12.75">
      <c r="A262" s="29"/>
      <c r="B262" s="29"/>
      <c r="C262" s="38"/>
      <c r="D262" s="38"/>
      <c r="E262" s="29"/>
      <c r="F262" s="30"/>
      <c r="G262" s="30"/>
      <c r="H262"/>
      <c r="I262"/>
      <c r="J262"/>
      <c r="K262"/>
      <c r="L262"/>
      <c r="M262"/>
      <c r="N262"/>
      <c r="O262"/>
      <c r="P262" s="30"/>
      <c r="Q262" s="30"/>
      <c r="R262" s="30"/>
      <c r="S262"/>
      <c r="T262"/>
      <c r="U262"/>
      <c r="V262"/>
      <c r="W262"/>
      <c r="X262"/>
    </row>
    <row r="263" spans="1:24" ht="12.75">
      <c r="A263" s="29"/>
      <c r="B263" s="29"/>
      <c r="C263" s="38"/>
      <c r="D263" s="38"/>
      <c r="E263" s="29"/>
      <c r="F263" s="30"/>
      <c r="G263" s="30"/>
      <c r="H263"/>
      <c r="I263"/>
      <c r="J263"/>
      <c r="K263"/>
      <c r="L263"/>
      <c r="M263"/>
      <c r="N263"/>
      <c r="O263"/>
      <c r="P263" s="30"/>
      <c r="Q263" s="30"/>
      <c r="R263" s="30"/>
      <c r="S263"/>
      <c r="T263"/>
      <c r="U263"/>
      <c r="V263"/>
      <c r="W263"/>
      <c r="X263"/>
    </row>
    <row r="264" spans="1:24" ht="12.75">
      <c r="A264" s="29"/>
      <c r="B264" s="29"/>
      <c r="C264" s="38"/>
      <c r="D264" s="38"/>
      <c r="E264" s="29"/>
      <c r="F264" s="30"/>
      <c r="G264" s="30"/>
      <c r="H264"/>
      <c r="I264"/>
      <c r="J264"/>
      <c r="K264"/>
      <c r="L264"/>
      <c r="M264"/>
      <c r="N264"/>
      <c r="O264"/>
      <c r="P264" s="30"/>
      <c r="Q264" s="30"/>
      <c r="R264" s="30"/>
      <c r="S264"/>
      <c r="T264"/>
      <c r="U264"/>
      <c r="V264"/>
      <c r="W264"/>
      <c r="X264"/>
    </row>
    <row r="265" spans="1:24" ht="12.75">
      <c r="A265" s="29"/>
      <c r="B265" s="29"/>
      <c r="C265" s="38"/>
      <c r="D265" s="38"/>
      <c r="E265" s="29"/>
      <c r="F265" s="30"/>
      <c r="G265" s="30"/>
      <c r="H265"/>
      <c r="I265"/>
      <c r="J265"/>
      <c r="K265"/>
      <c r="L265"/>
      <c r="M265"/>
      <c r="N265"/>
      <c r="O265"/>
      <c r="P265" s="30"/>
      <c r="Q265" s="30"/>
      <c r="R265" s="30"/>
      <c r="S265"/>
      <c r="T265"/>
      <c r="U265"/>
      <c r="V265"/>
      <c r="W265"/>
      <c r="X265"/>
    </row>
    <row r="266" spans="1:24" ht="12.75">
      <c r="A266" s="29"/>
      <c r="B266" s="29"/>
      <c r="C266" s="38"/>
      <c r="D266" s="38"/>
      <c r="E266" s="29"/>
      <c r="F266" s="30"/>
      <c r="G266" s="30"/>
      <c r="H266"/>
      <c r="I266"/>
      <c r="J266"/>
      <c r="K266"/>
      <c r="L266"/>
      <c r="M266"/>
      <c r="N266"/>
      <c r="O266"/>
      <c r="P266" s="30"/>
      <c r="Q266" s="30"/>
      <c r="R266" s="30"/>
      <c r="S266"/>
      <c r="T266"/>
      <c r="U266"/>
      <c r="V266"/>
      <c r="W266"/>
      <c r="X266"/>
    </row>
    <row r="267" spans="1:24" ht="12.75">
      <c r="A267" s="29"/>
      <c r="B267" s="29"/>
      <c r="C267" s="38"/>
      <c r="D267" s="38"/>
      <c r="E267" s="29"/>
      <c r="F267" s="30"/>
      <c r="G267" s="30"/>
      <c r="H267"/>
      <c r="I267"/>
      <c r="J267"/>
      <c r="K267"/>
      <c r="L267"/>
      <c r="M267"/>
      <c r="N267"/>
      <c r="O267"/>
      <c r="P267" s="30"/>
      <c r="Q267" s="30"/>
      <c r="R267" s="30"/>
      <c r="S267"/>
      <c r="T267"/>
      <c r="U267"/>
      <c r="V267"/>
      <c r="W267"/>
      <c r="X267"/>
    </row>
    <row r="268" spans="1:24" ht="12.75">
      <c r="A268" s="29"/>
      <c r="B268" s="29"/>
      <c r="C268" s="38"/>
      <c r="D268" s="38"/>
      <c r="E268" s="29"/>
      <c r="F268" s="30"/>
      <c r="G268" s="30"/>
      <c r="H268"/>
      <c r="I268"/>
      <c r="J268"/>
      <c r="K268"/>
      <c r="L268"/>
      <c r="M268"/>
      <c r="N268"/>
      <c r="O268"/>
      <c r="P268" s="30"/>
      <c r="Q268" s="30"/>
      <c r="R268" s="30"/>
      <c r="S268"/>
      <c r="T268"/>
      <c r="U268"/>
      <c r="V268"/>
      <c r="W268"/>
      <c r="X268"/>
    </row>
    <row r="269" spans="1:24" ht="12.75">
      <c r="A269" s="29"/>
      <c r="B269" s="29"/>
      <c r="C269" s="38"/>
      <c r="D269" s="38"/>
      <c r="E269" s="29"/>
      <c r="F269" s="30"/>
      <c r="G269" s="30"/>
      <c r="H269"/>
      <c r="I269"/>
      <c r="J269"/>
      <c r="K269"/>
      <c r="L269"/>
      <c r="M269"/>
      <c r="N269"/>
      <c r="O269"/>
      <c r="P269" s="30"/>
      <c r="Q269" s="30"/>
      <c r="R269" s="30"/>
      <c r="S269"/>
      <c r="T269"/>
      <c r="U269"/>
      <c r="V269"/>
      <c r="W269"/>
      <c r="X269"/>
    </row>
    <row r="270" spans="1:24" ht="12.75">
      <c r="A270" s="29"/>
      <c r="B270" s="29"/>
      <c r="C270" s="38"/>
      <c r="D270" s="38"/>
      <c r="E270" s="29"/>
      <c r="F270" s="30"/>
      <c r="G270" s="30"/>
      <c r="H270"/>
      <c r="I270"/>
      <c r="J270"/>
      <c r="K270"/>
      <c r="L270"/>
      <c r="M270"/>
      <c r="N270"/>
      <c r="O270"/>
      <c r="P270" s="30"/>
      <c r="Q270" s="30"/>
      <c r="R270" s="30"/>
      <c r="S270"/>
      <c r="T270"/>
      <c r="U270"/>
      <c r="V270"/>
      <c r="W270"/>
      <c r="X270"/>
    </row>
    <row r="271" spans="1:24" ht="12.75">
      <c r="A271" s="29"/>
      <c r="B271" s="29"/>
      <c r="C271" s="38"/>
      <c r="D271" s="38"/>
      <c r="E271" s="29"/>
      <c r="F271" s="30"/>
      <c r="G271" s="30"/>
      <c r="H271"/>
      <c r="I271"/>
      <c r="J271"/>
      <c r="K271"/>
      <c r="L271"/>
      <c r="M271"/>
      <c r="N271"/>
      <c r="O271"/>
      <c r="P271" s="30"/>
      <c r="Q271" s="30"/>
      <c r="R271" s="30"/>
      <c r="S271"/>
      <c r="T271"/>
      <c r="U271"/>
      <c r="V271"/>
      <c r="W271"/>
      <c r="X271"/>
    </row>
    <row r="272" spans="1:24" ht="12.75">
      <c r="A272" s="29"/>
      <c r="B272" s="29"/>
      <c r="C272" s="38"/>
      <c r="D272" s="38"/>
      <c r="E272" s="29"/>
      <c r="F272" s="30"/>
      <c r="G272" s="30"/>
      <c r="H272"/>
      <c r="I272"/>
      <c r="J272"/>
      <c r="K272"/>
      <c r="L272"/>
      <c r="M272"/>
      <c r="N272"/>
      <c r="O272"/>
      <c r="P272" s="30"/>
      <c r="Q272" s="30"/>
      <c r="R272" s="30"/>
      <c r="S272"/>
      <c r="T272"/>
      <c r="U272"/>
      <c r="V272"/>
      <c r="W272"/>
      <c r="X272"/>
    </row>
    <row r="273" spans="1:24" ht="12.75">
      <c r="A273" s="29"/>
      <c r="B273" s="29"/>
      <c r="C273" s="38"/>
      <c r="D273" s="38"/>
      <c r="E273" s="29"/>
      <c r="F273" s="30"/>
      <c r="G273" s="30"/>
      <c r="H273"/>
      <c r="I273"/>
      <c r="J273"/>
      <c r="K273"/>
      <c r="L273"/>
      <c r="M273"/>
      <c r="N273"/>
      <c r="O273"/>
      <c r="P273" s="30"/>
      <c r="Q273" s="30"/>
      <c r="R273" s="30"/>
      <c r="S273"/>
      <c r="T273"/>
      <c r="U273"/>
      <c r="V273"/>
      <c r="W273"/>
      <c r="X273"/>
    </row>
    <row r="274" spans="1:24" ht="12.75">
      <c r="A274" s="29"/>
      <c r="B274" s="29"/>
      <c r="C274" s="38"/>
      <c r="D274" s="38"/>
      <c r="E274" s="29"/>
      <c r="F274" s="30"/>
      <c r="G274" s="30"/>
      <c r="H274"/>
      <c r="I274"/>
      <c r="J274"/>
      <c r="K274"/>
      <c r="L274"/>
      <c r="M274"/>
      <c r="N274"/>
      <c r="O274"/>
      <c r="P274" s="30"/>
      <c r="Q274" s="30"/>
      <c r="R274" s="30"/>
      <c r="S274"/>
      <c r="T274"/>
      <c r="U274"/>
      <c r="V274"/>
      <c r="W274"/>
      <c r="X274"/>
    </row>
    <row r="275" spans="1:24" ht="12.75">
      <c r="A275" s="29"/>
      <c r="B275" s="29"/>
      <c r="C275" s="38"/>
      <c r="D275" s="38"/>
      <c r="E275" s="29"/>
      <c r="F275" s="30"/>
      <c r="G275" s="30"/>
      <c r="H275"/>
      <c r="I275"/>
      <c r="J275"/>
      <c r="K275"/>
      <c r="L275"/>
      <c r="M275"/>
      <c r="N275"/>
      <c r="O275"/>
      <c r="P275" s="30"/>
      <c r="Q275" s="30"/>
      <c r="R275" s="30"/>
      <c r="S275"/>
      <c r="T275"/>
      <c r="U275"/>
      <c r="V275"/>
      <c r="W275"/>
      <c r="X275"/>
    </row>
    <row r="276" spans="1:24" ht="12.75">
      <c r="A276" s="29"/>
      <c r="B276" s="29"/>
      <c r="C276" s="38"/>
      <c r="D276" s="38"/>
      <c r="E276" s="29"/>
      <c r="F276" s="30"/>
      <c r="G276" s="30"/>
      <c r="H276"/>
      <c r="I276"/>
      <c r="J276"/>
      <c r="K276"/>
      <c r="L276"/>
      <c r="M276"/>
      <c r="N276"/>
      <c r="O276"/>
      <c r="P276" s="30"/>
      <c r="Q276" s="30"/>
      <c r="R276" s="30"/>
      <c r="S276"/>
      <c r="T276"/>
      <c r="U276"/>
      <c r="V276"/>
      <c r="W276"/>
      <c r="X276"/>
    </row>
    <row r="277" spans="1:24" ht="12.75">
      <c r="A277" s="29"/>
      <c r="B277" s="29"/>
      <c r="C277" s="38"/>
      <c r="D277" s="38"/>
      <c r="E277" s="29"/>
      <c r="F277" s="30"/>
      <c r="G277" s="30"/>
      <c r="H277"/>
      <c r="I277"/>
      <c r="J277"/>
      <c r="K277"/>
      <c r="L277"/>
      <c r="M277"/>
      <c r="N277"/>
      <c r="O277"/>
      <c r="P277" s="30"/>
      <c r="Q277" s="30"/>
      <c r="R277" s="30"/>
      <c r="S277"/>
      <c r="T277"/>
      <c r="U277"/>
      <c r="V277"/>
      <c r="W277"/>
      <c r="X277"/>
    </row>
    <row r="278" spans="1:24" ht="12.75">
      <c r="A278" s="29"/>
      <c r="B278" s="29"/>
      <c r="C278" s="38"/>
      <c r="D278" s="38"/>
      <c r="E278" s="29"/>
      <c r="F278" s="30"/>
      <c r="G278" s="30"/>
      <c r="H278"/>
      <c r="I278"/>
      <c r="J278"/>
      <c r="K278"/>
      <c r="L278"/>
      <c r="M278"/>
      <c r="N278"/>
      <c r="O278"/>
      <c r="P278" s="30"/>
      <c r="Q278" s="30"/>
      <c r="R278" s="30"/>
      <c r="S278"/>
      <c r="T278"/>
      <c r="U278"/>
      <c r="V278"/>
      <c r="W278"/>
      <c r="X278"/>
    </row>
    <row r="279" spans="1:24" ht="12.75">
      <c r="A279" s="29"/>
      <c r="B279" s="29"/>
      <c r="C279" s="38"/>
      <c r="D279" s="38"/>
      <c r="E279" s="29"/>
      <c r="F279" s="30"/>
      <c r="G279" s="30"/>
      <c r="H279"/>
      <c r="I279"/>
      <c r="J279"/>
      <c r="K279"/>
      <c r="L279"/>
      <c r="M279"/>
      <c r="N279"/>
      <c r="O279"/>
      <c r="P279" s="30"/>
      <c r="Q279" s="30"/>
      <c r="R279" s="30"/>
      <c r="S279"/>
      <c r="T279"/>
      <c r="U279"/>
      <c r="V279"/>
      <c r="W279"/>
      <c r="X279"/>
    </row>
    <row r="280" spans="1:24" ht="12.75">
      <c r="A280" s="29"/>
      <c r="B280" s="29"/>
      <c r="C280" s="38"/>
      <c r="D280" s="38"/>
      <c r="E280" s="29"/>
      <c r="F280" s="30"/>
      <c r="G280" s="30"/>
      <c r="H280"/>
      <c r="I280"/>
      <c r="J280"/>
      <c r="K280"/>
      <c r="L280"/>
      <c r="M280"/>
      <c r="N280"/>
      <c r="O280"/>
      <c r="P280" s="30"/>
      <c r="Q280" s="30"/>
      <c r="R280" s="30"/>
      <c r="S280"/>
      <c r="T280"/>
      <c r="U280"/>
      <c r="V280"/>
      <c r="W280"/>
      <c r="X280"/>
    </row>
    <row r="281" spans="1:24" ht="12.75">
      <c r="A281" s="29"/>
      <c r="B281" s="29"/>
      <c r="C281" s="38"/>
      <c r="D281" s="38"/>
      <c r="E281" s="29"/>
      <c r="F281" s="30"/>
      <c r="G281" s="30"/>
      <c r="H281"/>
      <c r="I281"/>
      <c r="J281"/>
      <c r="K281"/>
      <c r="L281"/>
      <c r="M281"/>
      <c r="N281"/>
      <c r="O281"/>
      <c r="P281" s="30"/>
      <c r="Q281" s="30"/>
      <c r="R281" s="30"/>
      <c r="S281"/>
      <c r="T281"/>
      <c r="U281"/>
      <c r="V281"/>
      <c r="W281"/>
      <c r="X281"/>
    </row>
    <row r="282" spans="1:24" ht="12.75">
      <c r="A282" s="29"/>
      <c r="B282" s="29"/>
      <c r="C282" s="38"/>
      <c r="D282" s="38"/>
      <c r="E282" s="29"/>
      <c r="F282" s="30"/>
      <c r="G282" s="30"/>
      <c r="H282"/>
      <c r="I282"/>
      <c r="J282"/>
      <c r="K282"/>
      <c r="L282"/>
      <c r="M282"/>
      <c r="N282"/>
      <c r="O282"/>
      <c r="P282" s="30"/>
      <c r="Q282" s="30"/>
      <c r="R282" s="30"/>
      <c r="S282"/>
      <c r="T282"/>
      <c r="U282"/>
      <c r="V282"/>
      <c r="W282"/>
      <c r="X282"/>
    </row>
    <row r="283" spans="1:24" ht="12.75">
      <c r="A283" s="29"/>
      <c r="B283" s="29"/>
      <c r="C283" s="38"/>
      <c r="D283" s="38"/>
      <c r="E283" s="29"/>
      <c r="F283" s="30"/>
      <c r="G283" s="30"/>
      <c r="H283"/>
      <c r="I283"/>
      <c r="J283"/>
      <c r="K283"/>
      <c r="L283"/>
      <c r="M283"/>
      <c r="N283"/>
      <c r="O283"/>
      <c r="P283" s="30"/>
      <c r="Q283" s="30"/>
      <c r="R283" s="30"/>
      <c r="S283"/>
      <c r="T283"/>
      <c r="U283"/>
      <c r="V283"/>
      <c r="W283"/>
      <c r="X283"/>
    </row>
    <row r="284" spans="1:24" ht="12.75">
      <c r="A284" s="29"/>
      <c r="B284" s="29"/>
      <c r="C284" s="38"/>
      <c r="D284" s="38"/>
      <c r="E284" s="29"/>
      <c r="F284" s="30"/>
      <c r="G284" s="30"/>
      <c r="H284"/>
      <c r="I284"/>
      <c r="J284"/>
      <c r="K284"/>
      <c r="L284"/>
      <c r="M284"/>
      <c r="N284"/>
      <c r="O284"/>
      <c r="P284" s="30"/>
      <c r="Q284" s="30"/>
      <c r="R284" s="30"/>
      <c r="S284"/>
      <c r="T284"/>
      <c r="U284"/>
      <c r="V284"/>
      <c r="W284"/>
      <c r="X284"/>
    </row>
    <row r="285" spans="1:24" ht="12.75">
      <c r="A285" s="29"/>
      <c r="B285" s="29"/>
      <c r="C285" s="38"/>
      <c r="D285" s="38"/>
      <c r="E285" s="29"/>
      <c r="F285" s="30"/>
      <c r="G285" s="30"/>
      <c r="H285"/>
      <c r="I285"/>
      <c r="J285"/>
      <c r="K285"/>
      <c r="L285"/>
      <c r="M285"/>
      <c r="N285"/>
      <c r="O285"/>
      <c r="P285" s="30"/>
      <c r="Q285" s="30"/>
      <c r="R285" s="30"/>
      <c r="S285"/>
      <c r="T285"/>
      <c r="U285"/>
      <c r="V285"/>
      <c r="W285"/>
      <c r="X285"/>
    </row>
    <row r="286" spans="1:24" ht="12.75">
      <c r="A286" s="29"/>
      <c r="B286" s="29"/>
      <c r="C286" s="38"/>
      <c r="D286" s="38"/>
      <c r="E286" s="29"/>
      <c r="F286" s="30"/>
      <c r="G286" s="30"/>
      <c r="H286"/>
      <c r="I286"/>
      <c r="J286"/>
      <c r="K286"/>
      <c r="L286"/>
      <c r="M286"/>
      <c r="N286"/>
      <c r="O286"/>
      <c r="P286" s="30"/>
      <c r="Q286" s="30"/>
      <c r="R286" s="30"/>
      <c r="S286"/>
      <c r="T286"/>
      <c r="U286"/>
      <c r="V286"/>
      <c r="W286"/>
      <c r="X286"/>
    </row>
    <row r="287" spans="1:24" ht="12.75">
      <c r="A287" s="29"/>
      <c r="B287" s="29"/>
      <c r="C287" s="38"/>
      <c r="D287" s="38"/>
      <c r="E287" s="29"/>
      <c r="F287" s="30"/>
      <c r="G287" s="30"/>
      <c r="H287"/>
      <c r="I287"/>
      <c r="J287"/>
      <c r="K287"/>
      <c r="L287"/>
      <c r="M287"/>
      <c r="N287"/>
      <c r="O287"/>
      <c r="P287" s="30"/>
      <c r="Q287" s="30"/>
      <c r="R287" s="30"/>
      <c r="S287"/>
      <c r="T287"/>
      <c r="U287"/>
      <c r="V287"/>
      <c r="W287"/>
      <c r="X287"/>
    </row>
    <row r="288" spans="1:24" ht="12.75">
      <c r="A288" s="29"/>
      <c r="B288" s="29"/>
      <c r="C288" s="38"/>
      <c r="D288" s="38"/>
      <c r="E288" s="29"/>
      <c r="F288" s="30"/>
      <c r="G288" s="30"/>
      <c r="H288"/>
      <c r="I288"/>
      <c r="J288"/>
      <c r="K288"/>
      <c r="L288"/>
      <c r="M288"/>
      <c r="N288"/>
      <c r="O288"/>
      <c r="P288" s="30"/>
      <c r="Q288" s="30"/>
      <c r="R288" s="30"/>
      <c r="S288"/>
      <c r="T288"/>
      <c r="U288"/>
      <c r="V288"/>
      <c r="W288"/>
      <c r="X288"/>
    </row>
    <row r="289" spans="1:24" ht="12.75">
      <c r="A289" s="29"/>
      <c r="B289" s="29"/>
      <c r="C289" s="38"/>
      <c r="D289" s="38"/>
      <c r="E289" s="29"/>
      <c r="F289" s="30"/>
      <c r="G289" s="30"/>
      <c r="H289"/>
      <c r="I289"/>
      <c r="J289"/>
      <c r="K289"/>
      <c r="L289"/>
      <c r="M289"/>
      <c r="N289"/>
      <c r="O289"/>
      <c r="P289" s="30"/>
      <c r="Q289" s="30"/>
      <c r="R289" s="30"/>
      <c r="S289"/>
      <c r="T289"/>
      <c r="U289"/>
      <c r="V289"/>
      <c r="W289"/>
      <c r="X289"/>
    </row>
    <row r="290" spans="1:24" ht="12.75">
      <c r="A290" s="29"/>
      <c r="B290" s="29"/>
      <c r="C290" s="38"/>
      <c r="D290" s="38"/>
      <c r="E290" s="29"/>
      <c r="F290" s="30"/>
      <c r="G290" s="30"/>
      <c r="H290"/>
      <c r="I290"/>
      <c r="J290"/>
      <c r="K290"/>
      <c r="L290"/>
      <c r="M290"/>
      <c r="N290"/>
      <c r="O290"/>
      <c r="P290" s="30"/>
      <c r="Q290" s="30"/>
      <c r="R290" s="30"/>
      <c r="S290"/>
      <c r="T290"/>
      <c r="U290"/>
      <c r="V290"/>
      <c r="W290"/>
      <c r="X290"/>
    </row>
    <row r="291" spans="1:24" ht="12.75">
      <c r="A291" s="29"/>
      <c r="B291" s="29"/>
      <c r="C291" s="38"/>
      <c r="D291" s="38"/>
      <c r="E291" s="29"/>
      <c r="F291" s="30"/>
      <c r="G291" s="30"/>
      <c r="H291"/>
      <c r="I291"/>
      <c r="J291"/>
      <c r="K291"/>
      <c r="L291"/>
      <c r="M291"/>
      <c r="N291"/>
      <c r="O291"/>
      <c r="P291" s="30"/>
      <c r="Q291" s="30"/>
      <c r="R291" s="30"/>
      <c r="S291"/>
      <c r="T291"/>
      <c r="U291"/>
      <c r="V291"/>
      <c r="W291"/>
      <c r="X291"/>
    </row>
    <row r="292" spans="1:24" ht="12.75">
      <c r="A292" s="29"/>
      <c r="B292" s="29"/>
      <c r="C292" s="38"/>
      <c r="D292" s="38"/>
      <c r="E292" s="29"/>
      <c r="F292" s="30"/>
      <c r="G292" s="30"/>
      <c r="H292"/>
      <c r="I292"/>
      <c r="J292"/>
      <c r="K292"/>
      <c r="L292"/>
      <c r="M292"/>
      <c r="N292"/>
      <c r="O292"/>
      <c r="P292" s="30"/>
      <c r="Q292" s="30"/>
      <c r="R292" s="30"/>
      <c r="S292"/>
      <c r="T292"/>
      <c r="U292"/>
      <c r="V292"/>
      <c r="W292"/>
      <c r="X292"/>
    </row>
    <row r="293" spans="1:24" ht="12.75">
      <c r="A293" s="29"/>
      <c r="B293" s="29"/>
      <c r="C293" s="38"/>
      <c r="D293" s="38"/>
      <c r="E293" s="29"/>
      <c r="F293" s="30"/>
      <c r="G293" s="30"/>
      <c r="H293"/>
      <c r="I293"/>
      <c r="J293"/>
      <c r="K293"/>
      <c r="L293"/>
      <c r="M293"/>
      <c r="N293"/>
      <c r="O293"/>
      <c r="P293" s="30"/>
      <c r="Q293" s="30"/>
      <c r="R293" s="30"/>
      <c r="S293"/>
      <c r="T293"/>
      <c r="U293"/>
      <c r="V293"/>
      <c r="W293"/>
      <c r="X293"/>
    </row>
    <row r="294" spans="1:24" ht="12.75">
      <c r="A294" s="29"/>
      <c r="B294" s="29"/>
      <c r="C294" s="38"/>
      <c r="D294" s="38"/>
      <c r="E294" s="29"/>
      <c r="F294" s="30"/>
      <c r="G294" s="30"/>
      <c r="H294"/>
      <c r="I294"/>
      <c r="J294"/>
      <c r="K294"/>
      <c r="L294"/>
      <c r="M294"/>
      <c r="N294"/>
      <c r="O294"/>
      <c r="P294" s="30"/>
      <c r="Q294" s="30"/>
      <c r="R294" s="30"/>
      <c r="S294"/>
      <c r="T294"/>
      <c r="U294"/>
      <c r="V294"/>
      <c r="W294"/>
      <c r="X294"/>
    </row>
    <row r="295" spans="1:24" ht="12.75">
      <c r="A295" s="29"/>
      <c r="B295" s="29"/>
      <c r="C295" s="38"/>
      <c r="D295" s="38"/>
      <c r="E295" s="29"/>
      <c r="F295" s="30"/>
      <c r="G295" s="30"/>
      <c r="H295"/>
      <c r="I295"/>
      <c r="J295"/>
      <c r="K295"/>
      <c r="L295"/>
      <c r="M295"/>
      <c r="N295"/>
      <c r="O295"/>
      <c r="P295" s="30"/>
      <c r="Q295" s="30"/>
      <c r="R295" s="30"/>
      <c r="S295"/>
      <c r="T295"/>
      <c r="U295"/>
      <c r="V295"/>
      <c r="W295"/>
      <c r="X295"/>
    </row>
    <row r="296" spans="1:24" ht="12.75">
      <c r="A296" s="29"/>
      <c r="B296" s="29"/>
      <c r="C296" s="38"/>
      <c r="D296" s="38"/>
      <c r="E296" s="29"/>
      <c r="F296" s="30"/>
      <c r="G296" s="30"/>
      <c r="H296"/>
      <c r="I296"/>
      <c r="J296"/>
      <c r="K296"/>
      <c r="L296"/>
      <c r="M296"/>
      <c r="N296"/>
      <c r="O296"/>
      <c r="P296" s="30"/>
      <c r="Q296" s="30"/>
      <c r="R296" s="30"/>
      <c r="S296"/>
      <c r="T296"/>
      <c r="U296"/>
      <c r="V296"/>
      <c r="W296"/>
      <c r="X296"/>
    </row>
    <row r="297" spans="1:24" ht="12.75">
      <c r="A297" s="29"/>
      <c r="B297" s="29"/>
      <c r="C297" s="38"/>
      <c r="D297" s="38"/>
      <c r="E297" s="29"/>
      <c r="F297" s="30"/>
      <c r="G297" s="30"/>
      <c r="H297"/>
      <c r="I297"/>
      <c r="J297"/>
      <c r="K297"/>
      <c r="L297"/>
      <c r="M297"/>
      <c r="N297"/>
      <c r="O297"/>
      <c r="P297" s="30"/>
      <c r="Q297" s="30"/>
      <c r="R297" s="30"/>
      <c r="S297"/>
      <c r="T297"/>
      <c r="U297"/>
      <c r="V297"/>
      <c r="W297"/>
      <c r="X297"/>
    </row>
    <row r="298" spans="1:24" ht="12.75">
      <c r="A298" s="29"/>
      <c r="B298" s="29"/>
      <c r="C298" s="38"/>
      <c r="D298" s="38"/>
      <c r="E298" s="29"/>
      <c r="F298" s="30"/>
      <c r="G298" s="30"/>
      <c r="H298"/>
      <c r="I298"/>
      <c r="J298"/>
      <c r="K298"/>
      <c r="L298"/>
      <c r="M298"/>
      <c r="N298"/>
      <c r="O298"/>
      <c r="P298" s="30"/>
      <c r="Q298" s="30"/>
      <c r="R298" s="30"/>
      <c r="S298"/>
      <c r="T298"/>
      <c r="U298"/>
      <c r="V298"/>
      <c r="W298"/>
      <c r="X298"/>
    </row>
    <row r="299" spans="1:24" ht="12.75">
      <c r="A299" s="29"/>
      <c r="B299" s="29"/>
      <c r="C299" s="38"/>
      <c r="D299" s="38"/>
      <c r="E299" s="29"/>
      <c r="F299" s="30"/>
      <c r="G299" s="30"/>
      <c r="H299"/>
      <c r="I299"/>
      <c r="J299"/>
      <c r="K299"/>
      <c r="L299"/>
      <c r="M299"/>
      <c r="N299"/>
      <c r="O299"/>
      <c r="P299" s="30"/>
      <c r="Q299" s="30"/>
      <c r="R299" s="30"/>
      <c r="S299"/>
      <c r="T299"/>
      <c r="U299"/>
      <c r="V299"/>
      <c r="W299"/>
      <c r="X299"/>
    </row>
    <row r="300" spans="1:24" ht="12.75">
      <c r="A300" s="29"/>
      <c r="B300" s="29"/>
      <c r="C300" s="38"/>
      <c r="D300" s="38"/>
      <c r="E300" s="29"/>
      <c r="F300" s="30"/>
      <c r="G300" s="30"/>
      <c r="H300"/>
      <c r="I300"/>
      <c r="J300"/>
      <c r="K300"/>
      <c r="L300"/>
      <c r="M300"/>
      <c r="N300"/>
      <c r="O300"/>
      <c r="P300" s="30"/>
      <c r="Q300" s="30"/>
      <c r="R300" s="30"/>
      <c r="S300"/>
      <c r="T300"/>
      <c r="U300"/>
      <c r="V300"/>
      <c r="W300"/>
      <c r="X300"/>
    </row>
    <row r="301" spans="1:24" ht="12.75">
      <c r="A301" s="29"/>
      <c r="B301" s="29"/>
      <c r="C301" s="38"/>
      <c r="D301" s="38"/>
      <c r="E301" s="29"/>
      <c r="F301" s="30"/>
      <c r="G301" s="30"/>
      <c r="H301"/>
      <c r="I301"/>
      <c r="J301"/>
      <c r="K301"/>
      <c r="L301"/>
      <c r="M301"/>
      <c r="N301"/>
      <c r="O301"/>
      <c r="P301" s="30"/>
      <c r="Q301" s="30"/>
      <c r="R301" s="30"/>
      <c r="S301"/>
      <c r="T301"/>
      <c r="U301"/>
      <c r="V301"/>
      <c r="W301"/>
      <c r="X301"/>
    </row>
    <row r="302" spans="1:24" ht="12.75">
      <c r="A302" s="29"/>
      <c r="B302" s="29"/>
      <c r="C302" s="38"/>
      <c r="D302" s="38"/>
      <c r="E302" s="29"/>
      <c r="F302" s="30"/>
      <c r="G302" s="30"/>
      <c r="H302"/>
      <c r="I302"/>
      <c r="J302"/>
      <c r="K302"/>
      <c r="L302"/>
      <c r="M302"/>
      <c r="N302"/>
      <c r="O302"/>
      <c r="P302" s="30"/>
      <c r="Q302" s="30"/>
      <c r="R302" s="30"/>
      <c r="S302"/>
      <c r="T302"/>
      <c r="U302"/>
      <c r="V302"/>
      <c r="W302"/>
      <c r="X302"/>
    </row>
    <row r="303" spans="1:24" ht="12.75">
      <c r="A303" s="29"/>
      <c r="B303" s="29"/>
      <c r="C303" s="38"/>
      <c r="D303" s="38"/>
      <c r="E303" s="29"/>
      <c r="F303" s="30"/>
      <c r="G303" s="30"/>
      <c r="H303"/>
      <c r="I303"/>
      <c r="J303"/>
      <c r="K303"/>
      <c r="L303"/>
      <c r="M303"/>
      <c r="N303"/>
      <c r="O303"/>
      <c r="P303" s="30"/>
      <c r="Q303" s="30"/>
      <c r="R303" s="30"/>
      <c r="S303"/>
      <c r="T303"/>
      <c r="U303"/>
      <c r="V303"/>
      <c r="W303"/>
      <c r="X303"/>
    </row>
    <row r="304" spans="1:24" ht="12.75">
      <c r="A304" s="29"/>
      <c r="B304" s="29"/>
      <c r="C304" s="38"/>
      <c r="D304" s="38"/>
      <c r="E304" s="29"/>
      <c r="F304" s="30"/>
      <c r="G304" s="30"/>
      <c r="H304"/>
      <c r="I304"/>
      <c r="J304"/>
      <c r="K304"/>
      <c r="L304"/>
      <c r="M304"/>
      <c r="N304"/>
      <c r="O304"/>
      <c r="P304" s="30"/>
      <c r="Q304" s="30"/>
      <c r="R304" s="30"/>
      <c r="S304"/>
      <c r="T304"/>
      <c r="U304"/>
      <c r="V304"/>
      <c r="W304"/>
      <c r="X304"/>
    </row>
    <row r="305" spans="1:24" ht="12.75">
      <c r="A305" s="29"/>
      <c r="B305" s="29"/>
      <c r="C305" s="38"/>
      <c r="D305" s="38"/>
      <c r="E305" s="29"/>
      <c r="F305" s="30"/>
      <c r="G305" s="30"/>
      <c r="H305"/>
      <c r="I305"/>
      <c r="J305"/>
      <c r="K305"/>
      <c r="L305"/>
      <c r="M305"/>
      <c r="N305"/>
      <c r="O305"/>
      <c r="P305" s="30"/>
      <c r="Q305" s="30"/>
      <c r="R305" s="30"/>
      <c r="S305"/>
      <c r="T305"/>
      <c r="U305"/>
      <c r="V305"/>
      <c r="W305"/>
      <c r="X305"/>
    </row>
    <row r="306" spans="1:24" ht="12.75">
      <c r="A306" s="29"/>
      <c r="B306" s="29"/>
      <c r="C306" s="38"/>
      <c r="D306" s="38"/>
      <c r="E306" s="29"/>
      <c r="F306" s="30"/>
      <c r="G306" s="30"/>
      <c r="H306"/>
      <c r="I306"/>
      <c r="J306"/>
      <c r="K306"/>
      <c r="L306"/>
      <c r="M306"/>
      <c r="N306"/>
      <c r="O306"/>
      <c r="P306" s="30"/>
      <c r="Q306" s="30"/>
      <c r="R306" s="30"/>
      <c r="S306"/>
      <c r="T306"/>
      <c r="U306"/>
      <c r="V306"/>
      <c r="W306"/>
      <c r="X306"/>
    </row>
    <row r="307" spans="1:24" ht="12.75">
      <c r="A307" s="29"/>
      <c r="B307" s="29"/>
      <c r="C307" s="38"/>
      <c r="D307" s="38"/>
      <c r="E307" s="29"/>
      <c r="F307" s="30"/>
      <c r="G307" s="30"/>
      <c r="H307"/>
      <c r="I307"/>
      <c r="J307"/>
      <c r="K307"/>
      <c r="L307"/>
      <c r="M307"/>
      <c r="N307"/>
      <c r="O307"/>
      <c r="P307" s="30"/>
      <c r="Q307" s="30"/>
      <c r="R307" s="30"/>
      <c r="S307"/>
      <c r="T307"/>
      <c r="U307"/>
      <c r="V307"/>
      <c r="W307"/>
      <c r="X307"/>
    </row>
    <row r="308" spans="1:24" ht="12.75">
      <c r="A308" s="29"/>
      <c r="B308" s="29"/>
      <c r="C308" s="38"/>
      <c r="D308" s="38"/>
      <c r="E308" s="29"/>
      <c r="F308" s="30"/>
      <c r="G308" s="30"/>
      <c r="H308"/>
      <c r="I308"/>
      <c r="J308"/>
      <c r="K308"/>
      <c r="L308"/>
      <c r="M308"/>
      <c r="N308"/>
      <c r="O308"/>
      <c r="P308" s="30"/>
      <c r="Q308" s="30"/>
      <c r="R308" s="30"/>
      <c r="S308"/>
      <c r="T308"/>
      <c r="U308"/>
      <c r="V308"/>
      <c r="W308"/>
      <c r="X308"/>
    </row>
    <row r="309" spans="1:24" ht="12.75">
      <c r="A309" s="29"/>
      <c r="B309" s="29"/>
      <c r="C309" s="38"/>
      <c r="D309" s="38"/>
      <c r="E309" s="29"/>
      <c r="F309" s="30"/>
      <c r="G309" s="30"/>
      <c r="H309"/>
      <c r="I309"/>
      <c r="J309"/>
      <c r="K309"/>
      <c r="L309"/>
      <c r="M309"/>
      <c r="N309"/>
      <c r="O309"/>
      <c r="P309" s="30"/>
      <c r="Q309" s="30"/>
      <c r="R309" s="30"/>
      <c r="S309"/>
      <c r="T309"/>
      <c r="U309"/>
      <c r="V309"/>
      <c r="W309"/>
      <c r="X309"/>
    </row>
    <row r="310" spans="1:24" ht="12.75">
      <c r="A310" s="29"/>
      <c r="B310" s="29"/>
      <c r="C310" s="38"/>
      <c r="D310" s="38"/>
      <c r="E310" s="29"/>
      <c r="F310" s="30"/>
      <c r="G310" s="30"/>
      <c r="H310"/>
      <c r="I310"/>
      <c r="J310"/>
      <c r="K310"/>
      <c r="L310"/>
      <c r="M310"/>
      <c r="N310"/>
      <c r="O310"/>
      <c r="P310" s="30"/>
      <c r="Q310" s="30"/>
      <c r="R310" s="30"/>
      <c r="S310"/>
      <c r="T310"/>
      <c r="U310"/>
      <c r="V310"/>
      <c r="W310"/>
      <c r="X310"/>
    </row>
    <row r="311" spans="1:24" ht="12.75">
      <c r="A311" s="29"/>
      <c r="B311" s="29"/>
      <c r="C311" s="38"/>
      <c r="D311" s="38"/>
      <c r="E311" s="29"/>
      <c r="F311" s="30"/>
      <c r="G311" s="30"/>
      <c r="H311"/>
      <c r="I311"/>
      <c r="J311"/>
      <c r="K311"/>
      <c r="L311"/>
      <c r="M311"/>
      <c r="N311"/>
      <c r="O311"/>
      <c r="P311" s="30"/>
      <c r="Q311" s="30"/>
      <c r="R311" s="30"/>
      <c r="S311"/>
      <c r="T311"/>
      <c r="U311"/>
      <c r="V311"/>
      <c r="W311"/>
      <c r="X311"/>
    </row>
    <row r="312" spans="1:24" ht="12.75">
      <c r="A312" s="29"/>
      <c r="B312" s="29"/>
      <c r="C312" s="38"/>
      <c r="D312" s="38"/>
      <c r="E312" s="29"/>
      <c r="F312" s="30"/>
      <c r="G312" s="30"/>
      <c r="H312"/>
      <c r="I312"/>
      <c r="J312"/>
      <c r="K312"/>
      <c r="L312"/>
      <c r="M312"/>
      <c r="N312"/>
      <c r="O312"/>
      <c r="P312" s="30"/>
      <c r="Q312" s="30"/>
      <c r="R312" s="30"/>
      <c r="S312"/>
      <c r="T312"/>
      <c r="U312"/>
      <c r="V312"/>
      <c r="W312"/>
      <c r="X312"/>
    </row>
    <row r="313" spans="1:24" ht="12.75">
      <c r="A313" s="29"/>
      <c r="B313" s="29"/>
      <c r="C313" s="38"/>
      <c r="D313" s="38"/>
      <c r="E313" s="29"/>
      <c r="F313" s="30"/>
      <c r="G313" s="30"/>
      <c r="H313"/>
      <c r="I313"/>
      <c r="J313"/>
      <c r="K313"/>
      <c r="L313"/>
      <c r="M313"/>
      <c r="N313"/>
      <c r="O313"/>
      <c r="P313" s="30"/>
      <c r="Q313" s="30"/>
      <c r="R313" s="30"/>
      <c r="S313"/>
      <c r="T313"/>
      <c r="U313"/>
      <c r="V313"/>
      <c r="W313"/>
      <c r="X313"/>
    </row>
    <row r="314" spans="1:24" ht="12.75">
      <c r="A314" s="29"/>
      <c r="B314" s="29"/>
      <c r="C314" s="38"/>
      <c r="D314" s="38"/>
      <c r="E314" s="29"/>
      <c r="F314" s="30"/>
      <c r="G314" s="30"/>
      <c r="H314"/>
      <c r="I314"/>
      <c r="J314"/>
      <c r="K314"/>
      <c r="L314"/>
      <c r="M314"/>
      <c r="N314"/>
      <c r="O314"/>
      <c r="P314" s="30"/>
      <c r="Q314" s="30"/>
      <c r="R314" s="30"/>
      <c r="S314"/>
      <c r="T314"/>
      <c r="U314"/>
      <c r="V314"/>
      <c r="W314"/>
      <c r="X314"/>
    </row>
    <row r="315" spans="1:24" ht="12.75">
      <c r="A315" s="29"/>
      <c r="B315" s="29"/>
      <c r="C315" s="38"/>
      <c r="D315" s="38"/>
      <c r="E315" s="29"/>
      <c r="F315" s="30"/>
      <c r="G315" s="30"/>
      <c r="H315"/>
      <c r="I315"/>
      <c r="J315"/>
      <c r="K315"/>
      <c r="L315"/>
      <c r="M315"/>
      <c r="N315"/>
      <c r="O315"/>
      <c r="P315" s="30"/>
      <c r="Q315" s="30"/>
      <c r="R315" s="30"/>
      <c r="S315"/>
      <c r="T315"/>
      <c r="U315"/>
      <c r="V315"/>
      <c r="W315"/>
      <c r="X315"/>
    </row>
    <row r="316" spans="1:24" ht="12.75">
      <c r="A316" s="29"/>
      <c r="B316" s="29"/>
      <c r="C316" s="38"/>
      <c r="D316" s="38"/>
      <c r="E316" s="29"/>
      <c r="F316" s="30"/>
      <c r="G316" s="30"/>
      <c r="H316"/>
      <c r="I316"/>
      <c r="J316"/>
      <c r="K316"/>
      <c r="L316"/>
      <c r="M316"/>
      <c r="N316"/>
      <c r="O316"/>
      <c r="P316" s="30"/>
      <c r="Q316" s="30"/>
      <c r="R316" s="30"/>
      <c r="S316"/>
      <c r="T316"/>
      <c r="U316"/>
      <c r="V316"/>
      <c r="W316"/>
      <c r="X316"/>
    </row>
    <row r="317" spans="1:24" ht="12.75">
      <c r="A317" s="29"/>
      <c r="B317" s="29"/>
      <c r="C317" s="38"/>
      <c r="D317" s="38"/>
      <c r="E317" s="29"/>
      <c r="F317" s="30"/>
      <c r="G317" s="30"/>
      <c r="H317"/>
      <c r="I317"/>
      <c r="J317"/>
      <c r="K317"/>
      <c r="L317"/>
      <c r="M317"/>
      <c r="N317"/>
      <c r="O317"/>
      <c r="P317" s="30"/>
      <c r="Q317" s="30"/>
      <c r="R317" s="30"/>
      <c r="S317"/>
      <c r="T317"/>
      <c r="U317"/>
      <c r="V317"/>
      <c r="W317"/>
      <c r="X317"/>
    </row>
    <row r="318" spans="1:24" ht="12.75">
      <c r="A318" s="29"/>
      <c r="B318" s="29"/>
      <c r="C318" s="38"/>
      <c r="D318" s="38"/>
      <c r="E318" s="29"/>
      <c r="F318" s="30"/>
      <c r="G318" s="30"/>
      <c r="H318"/>
      <c r="I318"/>
      <c r="J318"/>
      <c r="K318"/>
      <c r="L318"/>
      <c r="M318"/>
      <c r="N318"/>
      <c r="O318"/>
      <c r="P318" s="30"/>
      <c r="Q318" s="30"/>
      <c r="R318" s="30"/>
      <c r="S318"/>
      <c r="T318"/>
      <c r="U318"/>
      <c r="V318"/>
      <c r="W318"/>
      <c r="X318"/>
    </row>
    <row r="319" spans="1:24" ht="12.75">
      <c r="A319" s="29"/>
      <c r="B319" s="29"/>
      <c r="C319" s="38"/>
      <c r="D319" s="38"/>
      <c r="E319" s="29"/>
      <c r="F319" s="30"/>
      <c r="G319" s="30"/>
      <c r="H319"/>
      <c r="I319"/>
      <c r="J319"/>
      <c r="K319"/>
      <c r="L319"/>
      <c r="M319"/>
      <c r="N319"/>
      <c r="O319"/>
      <c r="P319" s="30"/>
      <c r="Q319" s="30"/>
      <c r="R319" s="30"/>
      <c r="S319"/>
      <c r="T319"/>
      <c r="U319"/>
      <c r="V319"/>
      <c r="W319"/>
      <c r="X319"/>
    </row>
    <row r="320" spans="1:24" ht="12.75">
      <c r="A320" s="29"/>
      <c r="B320" s="29"/>
      <c r="C320" s="38"/>
      <c r="D320" s="38"/>
      <c r="E320" s="29"/>
      <c r="F320" s="30"/>
      <c r="G320" s="30"/>
      <c r="H320"/>
      <c r="I320"/>
      <c r="J320"/>
      <c r="K320"/>
      <c r="L320"/>
      <c r="M320"/>
      <c r="N320"/>
      <c r="O320"/>
      <c r="P320" s="30"/>
      <c r="Q320" s="30"/>
      <c r="R320" s="30"/>
      <c r="S320"/>
      <c r="T320"/>
      <c r="U320"/>
      <c r="V320"/>
      <c r="W320"/>
      <c r="X320"/>
    </row>
    <row r="321" spans="1:24" ht="12.75">
      <c r="A321" s="29"/>
      <c r="B321" s="29"/>
      <c r="C321" s="38"/>
      <c r="D321" s="38"/>
      <c r="E321" s="29"/>
      <c r="F321" s="30"/>
      <c r="G321" s="30"/>
      <c r="H321"/>
      <c r="I321"/>
      <c r="J321"/>
      <c r="K321"/>
      <c r="L321"/>
      <c r="M321"/>
      <c r="N321"/>
      <c r="O321"/>
      <c r="P321" s="30"/>
      <c r="Q321" s="30"/>
      <c r="R321" s="30"/>
      <c r="S321"/>
      <c r="T321"/>
      <c r="U321"/>
      <c r="V321"/>
      <c r="W321"/>
      <c r="X321"/>
    </row>
    <row r="322" spans="1:24" ht="12.75">
      <c r="A322" s="29"/>
      <c r="B322" s="29"/>
      <c r="C322" s="38"/>
      <c r="D322" s="38"/>
      <c r="E322" s="29"/>
      <c r="F322" s="30"/>
      <c r="G322" s="30"/>
      <c r="H322"/>
      <c r="I322"/>
      <c r="J322"/>
      <c r="K322"/>
      <c r="L322"/>
      <c r="M322"/>
      <c r="N322"/>
      <c r="O322"/>
      <c r="P322" s="30"/>
      <c r="Q322" s="30"/>
      <c r="R322" s="30"/>
      <c r="S322"/>
      <c r="T322"/>
      <c r="U322"/>
      <c r="V322"/>
      <c r="W322"/>
      <c r="X322"/>
    </row>
    <row r="323" spans="1:24" ht="12.75">
      <c r="A323" s="29"/>
      <c r="B323" s="29"/>
      <c r="C323" s="38"/>
      <c r="D323" s="38"/>
      <c r="E323" s="29"/>
      <c r="F323" s="30"/>
      <c r="G323" s="30"/>
      <c r="H323"/>
      <c r="I323"/>
      <c r="J323"/>
      <c r="K323"/>
      <c r="L323"/>
      <c r="M323"/>
      <c r="N323"/>
      <c r="O323"/>
      <c r="P323" s="30"/>
      <c r="Q323" s="30"/>
      <c r="R323" s="30"/>
      <c r="S323"/>
      <c r="T323"/>
      <c r="U323"/>
      <c r="V323"/>
      <c r="W323"/>
      <c r="X323"/>
    </row>
    <row r="324" spans="1:24" ht="12.75">
      <c r="A324" s="29"/>
      <c r="B324" s="29"/>
      <c r="C324" s="38"/>
      <c r="D324" s="38"/>
      <c r="E324" s="29"/>
      <c r="F324" s="30"/>
      <c r="G324" s="30"/>
      <c r="H324"/>
      <c r="I324"/>
      <c r="J324"/>
      <c r="K324"/>
      <c r="L324"/>
      <c r="M324"/>
      <c r="N324"/>
      <c r="O324"/>
      <c r="P324" s="30"/>
      <c r="Q324" s="30"/>
      <c r="R324" s="30"/>
      <c r="S324"/>
      <c r="T324"/>
      <c r="U324"/>
      <c r="V324"/>
      <c r="W324"/>
      <c r="X324"/>
    </row>
    <row r="325" spans="1:24" ht="12.75">
      <c r="A325" s="29"/>
      <c r="B325" s="29"/>
      <c r="C325" s="38"/>
      <c r="D325" s="38"/>
      <c r="E325" s="29"/>
      <c r="F325" s="30"/>
      <c r="G325" s="30"/>
      <c r="H325"/>
      <c r="I325"/>
      <c r="J325"/>
      <c r="K325"/>
      <c r="L325"/>
      <c r="M325"/>
      <c r="N325"/>
      <c r="O325"/>
      <c r="P325" s="30"/>
      <c r="Q325" s="30"/>
      <c r="R325" s="30"/>
      <c r="S325"/>
      <c r="T325"/>
      <c r="U325"/>
      <c r="V325"/>
      <c r="W325"/>
      <c r="X325"/>
    </row>
    <row r="326" spans="1:24" ht="12.75">
      <c r="A326" s="29"/>
      <c r="B326" s="29"/>
      <c r="C326" s="38"/>
      <c r="D326" s="38"/>
      <c r="E326" s="29"/>
      <c r="F326" s="30"/>
      <c r="G326" s="30"/>
      <c r="H326"/>
      <c r="I326"/>
      <c r="J326"/>
      <c r="K326"/>
      <c r="L326"/>
      <c r="M326"/>
      <c r="N326"/>
      <c r="O326"/>
      <c r="P326" s="30"/>
      <c r="Q326" s="30"/>
      <c r="R326" s="30"/>
      <c r="S326"/>
      <c r="T326"/>
      <c r="U326"/>
      <c r="V326"/>
      <c r="W326"/>
      <c r="X326"/>
    </row>
    <row r="327" spans="1:24" ht="12.75">
      <c r="A327" s="29"/>
      <c r="B327" s="29"/>
      <c r="C327" s="38"/>
      <c r="D327" s="38"/>
      <c r="E327" s="29"/>
      <c r="F327" s="30"/>
      <c r="G327" s="30"/>
      <c r="H327"/>
      <c r="I327"/>
      <c r="J327"/>
      <c r="K327"/>
      <c r="L327"/>
      <c r="M327"/>
      <c r="N327"/>
      <c r="O327"/>
      <c r="P327" s="30"/>
      <c r="Q327" s="30"/>
      <c r="R327" s="30"/>
      <c r="S327"/>
      <c r="T327"/>
      <c r="U327"/>
      <c r="V327"/>
      <c r="W327"/>
      <c r="X327"/>
    </row>
    <row r="328" spans="1:24" ht="12.75">
      <c r="A328" s="29"/>
      <c r="B328" s="29"/>
      <c r="C328" s="38"/>
      <c r="D328" s="38"/>
      <c r="E328" s="29"/>
      <c r="F328" s="30"/>
      <c r="G328" s="30"/>
      <c r="H328"/>
      <c r="I328"/>
      <c r="J328"/>
      <c r="K328"/>
      <c r="L328"/>
      <c r="M328"/>
      <c r="N328"/>
      <c r="O328"/>
      <c r="P328" s="30"/>
      <c r="Q328" s="30"/>
      <c r="R328" s="30"/>
      <c r="S328"/>
      <c r="T328"/>
      <c r="U328"/>
      <c r="V328"/>
      <c r="W328"/>
      <c r="X328"/>
    </row>
    <row r="329" spans="1:24" ht="12.75">
      <c r="A329" s="29"/>
      <c r="B329" s="29"/>
      <c r="C329" s="38"/>
      <c r="D329" s="38"/>
      <c r="E329" s="29"/>
      <c r="F329" s="30"/>
      <c r="G329" s="30"/>
      <c r="H329"/>
      <c r="I329"/>
      <c r="J329"/>
      <c r="K329"/>
      <c r="L329"/>
      <c r="M329"/>
      <c r="N329"/>
      <c r="O329"/>
      <c r="P329" s="30"/>
      <c r="Q329" s="30"/>
      <c r="R329" s="30"/>
      <c r="S329"/>
      <c r="T329"/>
      <c r="U329"/>
      <c r="V329"/>
      <c r="W329"/>
      <c r="X329"/>
    </row>
    <row r="330" spans="1:24" ht="12.75">
      <c r="A330" s="29"/>
      <c r="B330" s="29"/>
      <c r="C330" s="38"/>
      <c r="D330" s="38"/>
      <c r="E330" s="29"/>
      <c r="F330" s="30"/>
      <c r="G330" s="30"/>
      <c r="H330"/>
      <c r="I330"/>
      <c r="J330"/>
      <c r="K330"/>
      <c r="L330"/>
      <c r="M330"/>
      <c r="N330"/>
      <c r="O330"/>
      <c r="P330" s="30"/>
      <c r="Q330" s="30"/>
      <c r="R330" s="30"/>
      <c r="S330"/>
      <c r="T330"/>
      <c r="U330"/>
      <c r="V330"/>
      <c r="W330"/>
      <c r="X330"/>
    </row>
    <row r="331" spans="1:24" ht="12.75">
      <c r="A331" s="29"/>
      <c r="B331" s="29"/>
      <c r="C331" s="38"/>
      <c r="D331" s="38"/>
      <c r="E331" s="29"/>
      <c r="F331" s="30"/>
      <c r="G331" s="30"/>
      <c r="H331"/>
      <c r="I331"/>
      <c r="J331"/>
      <c r="K331"/>
      <c r="L331"/>
      <c r="M331"/>
      <c r="N331"/>
      <c r="O331"/>
      <c r="P331" s="30"/>
      <c r="Q331" s="30"/>
      <c r="R331" s="30"/>
      <c r="S331"/>
      <c r="T331"/>
      <c r="U331"/>
      <c r="V331"/>
      <c r="W331"/>
      <c r="X331"/>
    </row>
    <row r="332" spans="1:24" ht="12.75">
      <c r="A332" s="29"/>
      <c r="B332" s="29"/>
      <c r="C332" s="38"/>
      <c r="D332" s="38"/>
      <c r="E332" s="29"/>
      <c r="F332" s="30"/>
      <c r="G332" s="30"/>
      <c r="H332"/>
      <c r="I332"/>
      <c r="J332"/>
      <c r="K332"/>
      <c r="L332"/>
      <c r="M332"/>
      <c r="N332"/>
      <c r="O332"/>
      <c r="P332" s="30"/>
      <c r="Q332" s="30"/>
      <c r="R332" s="30"/>
      <c r="S332"/>
      <c r="T332"/>
      <c r="U332"/>
      <c r="V332"/>
      <c r="W332"/>
      <c r="X332"/>
    </row>
    <row r="333" spans="1:24" ht="12.75">
      <c r="A333" s="29"/>
      <c r="B333" s="29"/>
      <c r="C333" s="38"/>
      <c r="D333" s="38"/>
      <c r="E333" s="29"/>
      <c r="F333" s="30"/>
      <c r="G333" s="30"/>
      <c r="H333"/>
      <c r="I333"/>
      <c r="J333"/>
      <c r="K333"/>
      <c r="L333"/>
      <c r="M333"/>
      <c r="N333"/>
      <c r="O333"/>
      <c r="P333" s="30"/>
      <c r="Q333" s="30"/>
      <c r="R333" s="30"/>
      <c r="S333"/>
      <c r="T333"/>
      <c r="U333"/>
      <c r="V333"/>
      <c r="W333"/>
      <c r="X333"/>
    </row>
    <row r="334" spans="1:24" ht="12.75">
      <c r="A334" s="29"/>
      <c r="B334" s="29"/>
      <c r="C334" s="38"/>
      <c r="D334" s="38"/>
      <c r="E334" s="29"/>
      <c r="F334" s="30"/>
      <c r="G334" s="30"/>
      <c r="H334"/>
      <c r="I334"/>
      <c r="J334"/>
      <c r="K334"/>
      <c r="L334"/>
      <c r="M334"/>
      <c r="N334"/>
      <c r="O334"/>
      <c r="P334" s="30"/>
      <c r="Q334" s="30"/>
      <c r="R334" s="30"/>
      <c r="S334"/>
      <c r="T334"/>
      <c r="U334"/>
      <c r="V334"/>
      <c r="W334"/>
      <c r="X334"/>
    </row>
    <row r="335" spans="1:24" ht="12.75">
      <c r="A335" s="29"/>
      <c r="B335" s="29"/>
      <c r="C335" s="38"/>
      <c r="D335" s="38"/>
      <c r="E335" s="29"/>
      <c r="F335" s="30"/>
      <c r="G335" s="30"/>
      <c r="H335"/>
      <c r="I335"/>
      <c r="J335"/>
      <c r="K335"/>
      <c r="L335"/>
      <c r="M335"/>
      <c r="N335"/>
      <c r="O335"/>
      <c r="P335" s="30"/>
      <c r="Q335" s="30"/>
      <c r="R335" s="30"/>
      <c r="S335"/>
      <c r="T335"/>
      <c r="U335"/>
      <c r="V335"/>
      <c r="W335"/>
      <c r="X335"/>
    </row>
    <row r="336" spans="1:24" ht="12.75">
      <c r="A336" s="29"/>
      <c r="B336" s="29"/>
      <c r="C336" s="38"/>
      <c r="D336" s="38"/>
      <c r="E336" s="29"/>
      <c r="F336" s="30"/>
      <c r="G336" s="30"/>
      <c r="H336"/>
      <c r="I336"/>
      <c r="J336"/>
      <c r="K336"/>
      <c r="L336"/>
      <c r="M336"/>
      <c r="N336"/>
      <c r="O336"/>
      <c r="P336" s="30"/>
      <c r="Q336" s="30"/>
      <c r="R336" s="30"/>
      <c r="S336"/>
      <c r="T336"/>
      <c r="U336"/>
      <c r="V336"/>
      <c r="W336"/>
      <c r="X336"/>
    </row>
    <row r="337" spans="1:24" ht="12.75">
      <c r="A337" s="29"/>
      <c r="B337" s="29"/>
      <c r="C337" s="38"/>
      <c r="D337" s="38"/>
      <c r="E337" s="29"/>
      <c r="F337" s="30"/>
      <c r="G337" s="30"/>
      <c r="H337"/>
      <c r="I337"/>
      <c r="J337"/>
      <c r="K337"/>
      <c r="L337"/>
      <c r="M337"/>
      <c r="N337"/>
      <c r="O337"/>
      <c r="P337" s="30"/>
      <c r="Q337" s="30"/>
      <c r="R337" s="30"/>
      <c r="S337"/>
      <c r="T337"/>
      <c r="U337"/>
      <c r="V337"/>
      <c r="W337"/>
      <c r="X337"/>
    </row>
    <row r="338" spans="1:24" ht="12.75">
      <c r="A338" s="29"/>
      <c r="B338" s="29"/>
      <c r="C338" s="38"/>
      <c r="D338" s="38"/>
      <c r="E338" s="29"/>
      <c r="F338" s="30"/>
      <c r="G338" s="30"/>
      <c r="H338"/>
      <c r="I338"/>
      <c r="J338"/>
      <c r="K338"/>
      <c r="L338"/>
      <c r="M338"/>
      <c r="N338"/>
      <c r="O338"/>
      <c r="P338" s="30"/>
      <c r="Q338" s="30"/>
      <c r="R338" s="30"/>
      <c r="S338"/>
      <c r="T338"/>
      <c r="U338"/>
      <c r="V338"/>
      <c r="W338"/>
      <c r="X338"/>
    </row>
    <row r="339" spans="1:24" ht="12.75">
      <c r="A339" s="29"/>
      <c r="B339" s="29"/>
      <c r="C339" s="38"/>
      <c r="D339" s="38"/>
      <c r="E339" s="29"/>
      <c r="F339" s="30"/>
      <c r="G339" s="30"/>
      <c r="H339"/>
      <c r="I339"/>
      <c r="J339"/>
      <c r="K339"/>
      <c r="L339"/>
      <c r="M339"/>
      <c r="N339"/>
      <c r="O339"/>
      <c r="P339" s="30"/>
      <c r="Q339" s="30"/>
      <c r="R339" s="30"/>
      <c r="S339"/>
      <c r="T339"/>
      <c r="U339"/>
      <c r="V339"/>
      <c r="W339"/>
      <c r="X339"/>
    </row>
    <row r="340" spans="1:24" ht="12.75">
      <c r="A340" s="29"/>
      <c r="B340" s="29"/>
      <c r="C340" s="38"/>
      <c r="D340" s="38"/>
      <c r="E340" s="29"/>
      <c r="F340" s="30"/>
      <c r="G340" s="30"/>
      <c r="H340"/>
      <c r="I340"/>
      <c r="J340"/>
      <c r="K340"/>
      <c r="L340"/>
      <c r="M340"/>
      <c r="N340"/>
      <c r="O340"/>
      <c r="P340" s="30"/>
      <c r="Q340" s="30"/>
      <c r="R340" s="30"/>
      <c r="S340"/>
      <c r="T340"/>
      <c r="U340"/>
      <c r="V340"/>
      <c r="W340"/>
      <c r="X340"/>
    </row>
    <row r="341" spans="1:24" ht="12.75">
      <c r="A341" s="29"/>
      <c r="B341" s="29"/>
      <c r="C341" s="38"/>
      <c r="D341" s="38"/>
      <c r="E341" s="29"/>
      <c r="F341" s="30"/>
      <c r="G341" s="30"/>
      <c r="H341"/>
      <c r="I341"/>
      <c r="J341"/>
      <c r="K341"/>
      <c r="L341"/>
      <c r="M341"/>
      <c r="N341"/>
      <c r="O341"/>
      <c r="P341" s="30"/>
      <c r="Q341" s="30"/>
      <c r="R341" s="30"/>
      <c r="S341"/>
      <c r="T341"/>
      <c r="U341"/>
      <c r="V341"/>
      <c r="W341"/>
      <c r="X341"/>
    </row>
    <row r="342" spans="1:24" ht="12.75">
      <c r="A342" s="29"/>
      <c r="B342" s="29"/>
      <c r="C342" s="38"/>
      <c r="D342" s="38"/>
      <c r="E342" s="29"/>
      <c r="F342" s="30"/>
      <c r="G342" s="30"/>
      <c r="H342"/>
      <c r="I342"/>
      <c r="J342"/>
      <c r="K342"/>
      <c r="L342"/>
      <c r="M342"/>
      <c r="N342"/>
      <c r="O342"/>
      <c r="P342" s="30"/>
      <c r="Q342" s="30"/>
      <c r="R342" s="30"/>
      <c r="S342"/>
      <c r="T342"/>
      <c r="U342"/>
      <c r="V342"/>
      <c r="W342"/>
      <c r="X342"/>
    </row>
    <row r="343" spans="1:24" ht="12.75">
      <c r="A343" s="29"/>
      <c r="B343" s="29"/>
      <c r="C343" s="38"/>
      <c r="D343" s="38"/>
      <c r="E343" s="29"/>
      <c r="F343" s="30"/>
      <c r="G343" s="30"/>
      <c r="H343"/>
      <c r="I343"/>
      <c r="J343"/>
      <c r="K343"/>
      <c r="L343"/>
      <c r="M343"/>
      <c r="N343"/>
      <c r="O343"/>
      <c r="P343" s="30"/>
      <c r="Q343" s="30"/>
      <c r="R343" s="30"/>
      <c r="S343"/>
      <c r="T343"/>
      <c r="U343"/>
      <c r="V343"/>
      <c r="W343"/>
      <c r="X343"/>
    </row>
    <row r="344" spans="1:24" ht="12.75">
      <c r="A344" s="29"/>
      <c r="B344" s="29"/>
      <c r="C344" s="38"/>
      <c r="D344" s="38"/>
      <c r="E344" s="29"/>
      <c r="F344" s="30"/>
      <c r="G344" s="30"/>
      <c r="H344"/>
      <c r="I344"/>
      <c r="J344"/>
      <c r="K344"/>
      <c r="L344"/>
      <c r="M344"/>
      <c r="N344"/>
      <c r="O344"/>
      <c r="P344" s="30"/>
      <c r="Q344" s="30"/>
      <c r="R344" s="30"/>
      <c r="S344"/>
      <c r="T344"/>
      <c r="U344"/>
      <c r="V344"/>
      <c r="W344"/>
      <c r="X344"/>
    </row>
    <row r="345" spans="1:24" ht="12.75">
      <c r="A345" s="29"/>
      <c r="B345" s="29"/>
      <c r="C345" s="38"/>
      <c r="D345" s="38"/>
      <c r="E345" s="29"/>
      <c r="F345" s="30"/>
      <c r="G345" s="30"/>
      <c r="H345"/>
      <c r="I345"/>
      <c r="J345"/>
      <c r="K345"/>
      <c r="L345"/>
      <c r="M345"/>
      <c r="N345"/>
      <c r="O345"/>
      <c r="P345" s="30"/>
      <c r="Q345" s="30"/>
      <c r="R345" s="30"/>
      <c r="S345"/>
      <c r="T345"/>
      <c r="U345"/>
      <c r="V345"/>
      <c r="W345"/>
      <c r="X345"/>
    </row>
    <row r="346" spans="1:24" ht="12.75">
      <c r="A346" s="29"/>
      <c r="B346" s="29"/>
      <c r="C346" s="38"/>
      <c r="D346" s="38"/>
      <c r="E346" s="29"/>
      <c r="F346" s="30"/>
      <c r="G346" s="30"/>
      <c r="H346"/>
      <c r="I346"/>
      <c r="J346"/>
      <c r="K346"/>
      <c r="L346"/>
      <c r="M346"/>
      <c r="N346"/>
      <c r="O346"/>
      <c r="P346" s="30"/>
      <c r="Q346" s="30"/>
      <c r="R346" s="30"/>
      <c r="S346"/>
      <c r="T346"/>
      <c r="U346"/>
      <c r="V346"/>
      <c r="W346"/>
      <c r="X346"/>
    </row>
    <row r="347" spans="1:24" ht="12.75">
      <c r="A347" s="29"/>
      <c r="B347" s="29"/>
      <c r="C347" s="38"/>
      <c r="D347" s="38"/>
      <c r="E347" s="29"/>
      <c r="F347" s="30"/>
      <c r="G347" s="30"/>
      <c r="H347"/>
      <c r="I347"/>
      <c r="J347"/>
      <c r="K347"/>
      <c r="L347"/>
      <c r="M347"/>
      <c r="N347"/>
      <c r="O347"/>
      <c r="P347" s="30"/>
      <c r="Q347" s="30"/>
      <c r="R347" s="30"/>
      <c r="S347"/>
      <c r="T347"/>
      <c r="U347"/>
      <c r="V347"/>
      <c r="W347"/>
      <c r="X347"/>
    </row>
    <row r="348" spans="1:24" ht="12.75">
      <c r="A348" s="29"/>
      <c r="B348" s="29"/>
      <c r="C348" s="38"/>
      <c r="D348" s="38"/>
      <c r="E348" s="29"/>
      <c r="F348" s="30"/>
      <c r="G348" s="30"/>
      <c r="H348"/>
      <c r="I348"/>
      <c r="J348"/>
      <c r="K348"/>
      <c r="L348"/>
      <c r="M348"/>
      <c r="N348"/>
      <c r="O348"/>
      <c r="P348" s="30"/>
      <c r="Q348" s="30"/>
      <c r="R348" s="30"/>
      <c r="S348"/>
      <c r="T348"/>
      <c r="U348"/>
      <c r="V348"/>
      <c r="W348"/>
      <c r="X348"/>
    </row>
    <row r="349" spans="1:24" ht="12.75">
      <c r="A349" s="29"/>
      <c r="B349" s="29"/>
      <c r="C349" s="38"/>
      <c r="D349" s="38"/>
      <c r="E349" s="29"/>
      <c r="F349" s="30"/>
      <c r="G349" s="30"/>
      <c r="H349"/>
      <c r="I349"/>
      <c r="J349"/>
      <c r="K349"/>
      <c r="L349"/>
      <c r="M349"/>
      <c r="N349"/>
      <c r="O349"/>
      <c r="P349" s="30"/>
      <c r="Q349" s="30"/>
      <c r="R349" s="30"/>
      <c r="S349"/>
      <c r="T349"/>
      <c r="U349"/>
      <c r="V349"/>
      <c r="W349"/>
      <c r="X349"/>
    </row>
    <row r="350" spans="1:24" ht="12.75">
      <c r="A350" s="29"/>
      <c r="B350" s="29"/>
      <c r="C350" s="38"/>
      <c r="D350" s="38"/>
      <c r="E350" s="29"/>
      <c r="F350" s="30"/>
      <c r="G350" s="30"/>
      <c r="H350"/>
      <c r="I350"/>
      <c r="J350"/>
      <c r="K350"/>
      <c r="L350"/>
      <c r="M350"/>
      <c r="N350"/>
      <c r="O350"/>
      <c r="P350" s="30"/>
      <c r="Q350" s="30"/>
      <c r="R350" s="30"/>
      <c r="S350"/>
      <c r="T350"/>
      <c r="U350"/>
      <c r="V350"/>
      <c r="W350"/>
      <c r="X350"/>
    </row>
    <row r="351" spans="1:24" ht="12.75">
      <c r="A351" s="29"/>
      <c r="B351" s="29"/>
      <c r="C351" s="38"/>
      <c r="D351" s="38"/>
      <c r="E351" s="29"/>
      <c r="F351" s="30"/>
      <c r="G351" s="30"/>
      <c r="H351"/>
      <c r="I351"/>
      <c r="J351"/>
      <c r="K351"/>
      <c r="L351"/>
      <c r="M351"/>
      <c r="N351"/>
      <c r="O351"/>
      <c r="P351" s="30"/>
      <c r="Q351" s="30"/>
      <c r="R351" s="30"/>
      <c r="S351"/>
      <c r="T351"/>
      <c r="U351"/>
      <c r="V351"/>
      <c r="W351"/>
      <c r="X351"/>
    </row>
    <row r="352" spans="1:24" ht="12.75">
      <c r="A352" s="29"/>
      <c r="B352" s="29"/>
      <c r="C352" s="38"/>
      <c r="D352" s="38"/>
      <c r="E352" s="29"/>
      <c r="F352" s="30"/>
      <c r="G352" s="30"/>
      <c r="H352"/>
      <c r="I352"/>
      <c r="J352"/>
      <c r="K352"/>
      <c r="L352"/>
      <c r="M352"/>
      <c r="N352"/>
      <c r="O352"/>
      <c r="P352" s="30"/>
      <c r="Q352" s="30"/>
      <c r="R352" s="30"/>
      <c r="S352"/>
      <c r="T352"/>
      <c r="U352"/>
      <c r="V352"/>
      <c r="W352"/>
      <c r="X352"/>
    </row>
    <row r="353" spans="1:24" ht="12.75">
      <c r="A353" s="29"/>
      <c r="B353" s="29"/>
      <c r="C353" s="38"/>
      <c r="D353" s="38"/>
      <c r="E353" s="29"/>
      <c r="F353" s="30"/>
      <c r="G353" s="30"/>
      <c r="H353"/>
      <c r="I353"/>
      <c r="J353"/>
      <c r="K353"/>
      <c r="L353"/>
      <c r="M353"/>
      <c r="N353"/>
      <c r="O353"/>
      <c r="P353" s="30"/>
      <c r="Q353" s="30"/>
      <c r="R353" s="30"/>
      <c r="S353"/>
      <c r="T353"/>
      <c r="U353"/>
      <c r="V353"/>
      <c r="W353"/>
      <c r="X353"/>
    </row>
    <row r="354" spans="1:24" ht="12.75">
      <c r="A354" s="29"/>
      <c r="B354" s="29"/>
      <c r="C354" s="38"/>
      <c r="D354" s="38"/>
      <c r="E354" s="29"/>
      <c r="F354" s="30"/>
      <c r="G354" s="30"/>
      <c r="H354"/>
      <c r="I354"/>
      <c r="J354"/>
      <c r="K354"/>
      <c r="L354"/>
      <c r="M354"/>
      <c r="N354"/>
      <c r="O354"/>
      <c r="P354" s="30"/>
      <c r="Q354" s="30"/>
      <c r="R354" s="30"/>
      <c r="S354"/>
      <c r="T354"/>
      <c r="U354"/>
      <c r="V354"/>
      <c r="W354"/>
      <c r="X354"/>
    </row>
    <row r="355" spans="1:24" ht="12.75">
      <c r="A355" s="29"/>
      <c r="B355" s="29"/>
      <c r="C355" s="38"/>
      <c r="D355" s="38"/>
      <c r="E355" s="29"/>
      <c r="F355" s="30"/>
      <c r="G355" s="30"/>
      <c r="H355"/>
      <c r="I355"/>
      <c r="J355"/>
      <c r="K355"/>
      <c r="L355"/>
      <c r="M355"/>
      <c r="N355"/>
      <c r="O355"/>
      <c r="P355" s="30"/>
      <c r="Q355" s="30"/>
      <c r="R355" s="30"/>
      <c r="S355"/>
      <c r="T355"/>
      <c r="U355"/>
      <c r="V355"/>
      <c r="W355"/>
      <c r="X355"/>
    </row>
    <row r="356" spans="1:24" ht="12.75">
      <c r="A356" s="29"/>
      <c r="B356" s="29"/>
      <c r="C356" s="38"/>
      <c r="D356" s="38"/>
      <c r="E356" s="29"/>
      <c r="F356" s="30"/>
      <c r="G356" s="30"/>
      <c r="H356"/>
      <c r="I356"/>
      <c r="J356"/>
      <c r="K356"/>
      <c r="L356"/>
      <c r="M356"/>
      <c r="N356"/>
      <c r="O356"/>
      <c r="P356" s="30"/>
      <c r="Q356" s="30"/>
      <c r="R356" s="30"/>
      <c r="S356"/>
      <c r="T356"/>
      <c r="U356"/>
      <c r="V356"/>
      <c r="W356"/>
      <c r="X356"/>
    </row>
    <row r="357" spans="1:24" ht="12.75">
      <c r="A357" s="29"/>
      <c r="B357" s="29"/>
      <c r="C357" s="38"/>
      <c r="D357" s="38"/>
      <c r="E357" s="29"/>
      <c r="F357" s="30"/>
      <c r="G357" s="30"/>
      <c r="H357"/>
      <c r="I357"/>
      <c r="J357"/>
      <c r="K357"/>
      <c r="L357"/>
      <c r="M357"/>
      <c r="N357"/>
      <c r="O357"/>
      <c r="P357" s="30"/>
      <c r="Q357" s="30"/>
      <c r="R357" s="30"/>
      <c r="S357"/>
      <c r="T357"/>
      <c r="U357"/>
      <c r="V357"/>
      <c r="W357"/>
      <c r="X357"/>
    </row>
    <row r="358" spans="1:24" ht="12.75">
      <c r="A358" s="29"/>
      <c r="B358" s="29"/>
      <c r="C358" s="38"/>
      <c r="D358" s="38"/>
      <c r="E358" s="29"/>
      <c r="F358" s="30"/>
      <c r="G358" s="30"/>
      <c r="H358"/>
      <c r="I358"/>
      <c r="J358"/>
      <c r="K358"/>
      <c r="L358"/>
      <c r="M358"/>
      <c r="N358"/>
      <c r="O358"/>
      <c r="P358" s="30"/>
      <c r="Q358" s="30"/>
      <c r="R358" s="30"/>
      <c r="S358"/>
      <c r="T358"/>
      <c r="U358"/>
      <c r="V358"/>
      <c r="W358"/>
      <c r="X358"/>
    </row>
    <row r="359" spans="1:24" ht="12.75">
      <c r="A359" s="29"/>
      <c r="B359" s="29"/>
      <c r="C359" s="38"/>
      <c r="D359" s="38"/>
      <c r="E359" s="29"/>
      <c r="F359" s="30"/>
      <c r="G359" s="30"/>
      <c r="H359"/>
      <c r="I359"/>
      <c r="J359"/>
      <c r="K359"/>
      <c r="L359"/>
      <c r="M359"/>
      <c r="N359"/>
      <c r="O359"/>
      <c r="P359" s="30"/>
      <c r="Q359" s="30"/>
      <c r="R359" s="30"/>
      <c r="S359"/>
      <c r="T359"/>
      <c r="U359"/>
      <c r="V359"/>
      <c r="W359"/>
      <c r="X359"/>
    </row>
    <row r="360" spans="1:24" ht="12.75">
      <c r="A360" s="29"/>
      <c r="B360" s="29"/>
      <c r="C360" s="38"/>
      <c r="D360" s="38"/>
      <c r="E360" s="29"/>
      <c r="F360" s="30"/>
      <c r="G360" s="30"/>
      <c r="H360"/>
      <c r="I360"/>
      <c r="J360"/>
      <c r="K360"/>
      <c r="L360"/>
      <c r="M360"/>
      <c r="N360"/>
      <c r="O360"/>
      <c r="P360" s="30"/>
      <c r="Q360" s="30"/>
      <c r="R360" s="30"/>
      <c r="S360"/>
      <c r="T360"/>
      <c r="U360"/>
      <c r="V360"/>
      <c r="W360"/>
      <c r="X360"/>
    </row>
    <row r="361" spans="1:24" ht="12.75">
      <c r="A361" s="29"/>
      <c r="B361" s="29"/>
      <c r="C361" s="38"/>
      <c r="D361" s="38"/>
      <c r="E361" s="29"/>
      <c r="F361" s="30"/>
      <c r="G361" s="30"/>
      <c r="H361"/>
      <c r="I361"/>
      <c r="J361"/>
      <c r="K361"/>
      <c r="L361"/>
      <c r="M361"/>
      <c r="N361"/>
      <c r="O361"/>
      <c r="P361" s="30"/>
      <c r="Q361" s="30"/>
      <c r="R361" s="30"/>
      <c r="S361"/>
      <c r="T361"/>
      <c r="U361"/>
      <c r="V361"/>
      <c r="W361"/>
      <c r="X361"/>
    </row>
    <row r="362" spans="1:24" ht="12.75">
      <c r="A362" s="29"/>
      <c r="B362" s="29"/>
      <c r="C362" s="38"/>
      <c r="D362" s="38"/>
      <c r="E362" s="29"/>
      <c r="F362" s="30"/>
      <c r="G362" s="30"/>
      <c r="H362"/>
      <c r="I362"/>
      <c r="J362"/>
      <c r="K362"/>
      <c r="L362"/>
      <c r="M362"/>
      <c r="N362"/>
      <c r="O362"/>
      <c r="P362" s="30"/>
      <c r="Q362" s="30"/>
      <c r="R362" s="30"/>
      <c r="S362"/>
      <c r="T362"/>
      <c r="U362"/>
      <c r="V362"/>
      <c r="W362"/>
      <c r="X362"/>
    </row>
    <row r="363" spans="1:24" ht="12.75">
      <c r="A363" s="29"/>
      <c r="B363" s="29"/>
      <c r="C363" s="38"/>
      <c r="D363" s="38"/>
      <c r="E363" s="29"/>
      <c r="F363" s="30"/>
      <c r="G363" s="30"/>
      <c r="H363"/>
      <c r="I363"/>
      <c r="J363"/>
      <c r="K363"/>
      <c r="L363"/>
      <c r="M363"/>
      <c r="N363"/>
      <c r="O363"/>
      <c r="P363" s="30"/>
      <c r="Q363" s="30"/>
      <c r="R363" s="30"/>
      <c r="S363"/>
      <c r="T363"/>
      <c r="U363"/>
      <c r="V363"/>
      <c r="W363"/>
      <c r="X363"/>
    </row>
    <row r="364" spans="1:24" ht="12.75">
      <c r="A364" s="29"/>
      <c r="B364" s="29"/>
      <c r="C364" s="38"/>
      <c r="D364" s="38"/>
      <c r="E364" s="29"/>
      <c r="F364" s="30"/>
      <c r="G364" s="30"/>
      <c r="H364"/>
      <c r="I364"/>
      <c r="J364"/>
      <c r="K364"/>
      <c r="L364"/>
      <c r="M364"/>
      <c r="N364"/>
      <c r="O364"/>
      <c r="P364" s="30"/>
      <c r="Q364" s="30"/>
      <c r="R364" s="30"/>
      <c r="S364"/>
      <c r="T364"/>
      <c r="U364"/>
      <c r="V364"/>
      <c r="W364"/>
      <c r="X364"/>
    </row>
    <row r="365" spans="1:24" ht="12.75">
      <c r="A365" s="29"/>
      <c r="B365" s="29"/>
      <c r="C365" s="38"/>
      <c r="D365" s="38"/>
      <c r="E365" s="29"/>
      <c r="F365" s="30"/>
      <c r="G365" s="30"/>
      <c r="H365"/>
      <c r="I365"/>
      <c r="J365"/>
      <c r="K365"/>
      <c r="L365"/>
      <c r="M365"/>
      <c r="N365"/>
      <c r="O365"/>
      <c r="P365" s="30"/>
      <c r="Q365" s="30"/>
      <c r="R365" s="30"/>
      <c r="S365"/>
      <c r="T365"/>
      <c r="U365"/>
      <c r="V365"/>
      <c r="W365"/>
      <c r="X365"/>
    </row>
    <row r="366" spans="1:24" ht="12.75">
      <c r="A366" s="29"/>
      <c r="B366" s="29"/>
      <c r="C366" s="38"/>
      <c r="D366" s="38"/>
      <c r="E366" s="29"/>
      <c r="F366" s="30"/>
      <c r="G366" s="30"/>
      <c r="H366"/>
      <c r="I366"/>
      <c r="J366"/>
      <c r="K366"/>
      <c r="L366"/>
      <c r="M366"/>
      <c r="N366"/>
      <c r="O366"/>
      <c r="P366" s="30"/>
      <c r="Q366" s="30"/>
      <c r="R366" s="30"/>
      <c r="S366"/>
      <c r="T366"/>
      <c r="U366"/>
      <c r="V366"/>
      <c r="W366"/>
      <c r="X366"/>
    </row>
    <row r="367" spans="1:24" ht="12.75">
      <c r="A367" s="29"/>
      <c r="B367" s="29"/>
      <c r="C367" s="38"/>
      <c r="D367" s="38"/>
      <c r="E367" s="29"/>
      <c r="F367" s="30"/>
      <c r="G367" s="30"/>
      <c r="H367"/>
      <c r="I367"/>
      <c r="J367"/>
      <c r="K367"/>
      <c r="L367"/>
      <c r="M367"/>
      <c r="N367"/>
      <c r="O367"/>
      <c r="P367" s="30"/>
      <c r="Q367" s="30"/>
      <c r="R367" s="30"/>
      <c r="S367"/>
      <c r="T367"/>
      <c r="U367"/>
      <c r="V367"/>
      <c r="W367"/>
      <c r="X367"/>
    </row>
    <row r="368" spans="1:24" ht="12.75">
      <c r="A368" s="29"/>
      <c r="B368" s="29"/>
      <c r="C368" s="38"/>
      <c r="D368" s="38"/>
      <c r="E368" s="29"/>
      <c r="F368" s="30"/>
      <c r="G368" s="30"/>
      <c r="H368"/>
      <c r="I368"/>
      <c r="J368"/>
      <c r="K368"/>
      <c r="L368"/>
      <c r="M368"/>
      <c r="N368"/>
      <c r="O368"/>
      <c r="P368" s="30"/>
      <c r="Q368" s="30"/>
      <c r="R368" s="30"/>
      <c r="S368"/>
      <c r="T368"/>
      <c r="U368"/>
      <c r="V368"/>
      <c r="W368"/>
      <c r="X368"/>
    </row>
    <row r="369" spans="1:24" ht="12.75">
      <c r="A369" s="29"/>
      <c r="B369" s="29"/>
      <c r="C369" s="38"/>
      <c r="D369" s="38"/>
      <c r="E369" s="29"/>
      <c r="F369" s="30"/>
      <c r="G369" s="30"/>
      <c r="H369"/>
      <c r="I369"/>
      <c r="J369"/>
      <c r="K369"/>
      <c r="L369"/>
      <c r="M369"/>
      <c r="N369"/>
      <c r="O369"/>
      <c r="P369" s="30"/>
      <c r="Q369" s="30"/>
      <c r="R369" s="30"/>
      <c r="S369"/>
      <c r="T369"/>
      <c r="U369"/>
      <c r="V369"/>
      <c r="W369"/>
      <c r="X369"/>
    </row>
    <row r="370" spans="1:24" ht="12.75">
      <c r="A370" s="29"/>
      <c r="B370" s="29"/>
      <c r="C370" s="38"/>
      <c r="D370" s="38"/>
      <c r="E370" s="29"/>
      <c r="F370" s="30"/>
      <c r="G370" s="30"/>
      <c r="H370"/>
      <c r="I370"/>
      <c r="J370"/>
      <c r="K370"/>
      <c r="L370"/>
      <c r="M370"/>
      <c r="N370"/>
      <c r="O370"/>
      <c r="P370" s="30"/>
      <c r="Q370" s="30"/>
      <c r="R370" s="30"/>
      <c r="S370"/>
      <c r="T370"/>
      <c r="U370"/>
      <c r="V370"/>
      <c r="W370"/>
      <c r="X370"/>
    </row>
    <row r="371" spans="1:24" ht="12.75">
      <c r="A371" s="29"/>
      <c r="B371" s="29"/>
      <c r="C371" s="38"/>
      <c r="D371" s="38"/>
      <c r="E371" s="29"/>
      <c r="F371" s="30"/>
      <c r="G371" s="30"/>
      <c r="H371"/>
      <c r="I371"/>
      <c r="J371"/>
      <c r="K371"/>
      <c r="L371"/>
      <c r="M371"/>
      <c r="N371"/>
      <c r="O371"/>
      <c r="P371" s="30"/>
      <c r="Q371" s="30"/>
      <c r="R371" s="30"/>
      <c r="S371"/>
      <c r="T371"/>
      <c r="U371"/>
      <c r="V371"/>
      <c r="W371"/>
      <c r="X371"/>
    </row>
    <row r="372" spans="1:24" ht="12.75">
      <c r="A372" s="29"/>
      <c r="B372" s="29"/>
      <c r="C372" s="38"/>
      <c r="D372" s="38"/>
      <c r="E372" s="29"/>
      <c r="F372" s="30"/>
      <c r="G372" s="30"/>
      <c r="H372"/>
      <c r="I372"/>
      <c r="J372"/>
      <c r="K372"/>
      <c r="L372"/>
      <c r="M372"/>
      <c r="N372"/>
      <c r="O372"/>
      <c r="P372" s="30"/>
      <c r="Q372" s="30"/>
      <c r="R372" s="30"/>
      <c r="S372"/>
      <c r="T372"/>
      <c r="U372"/>
      <c r="V372"/>
      <c r="W372"/>
      <c r="X372"/>
    </row>
    <row r="373" spans="1:24" ht="12.75">
      <c r="A373" s="29"/>
      <c r="B373" s="29"/>
      <c r="C373" s="38"/>
      <c r="D373" s="38"/>
      <c r="E373" s="29"/>
      <c r="F373" s="30"/>
      <c r="G373" s="30"/>
      <c r="H373"/>
      <c r="I373"/>
      <c r="J373"/>
      <c r="K373"/>
      <c r="L373"/>
      <c r="M373"/>
      <c r="N373"/>
      <c r="O373"/>
      <c r="P373" s="30"/>
      <c r="Q373" s="30"/>
      <c r="R373" s="30"/>
      <c r="S373"/>
      <c r="T373"/>
      <c r="U373"/>
      <c r="V373"/>
      <c r="W373"/>
      <c r="X373"/>
    </row>
    <row r="374" spans="1:24" ht="12.75">
      <c r="A374" s="29"/>
      <c r="B374" s="29"/>
      <c r="C374" s="38"/>
      <c r="D374" s="38"/>
      <c r="E374" s="29"/>
      <c r="F374" s="30"/>
      <c r="G374" s="30"/>
      <c r="H374"/>
      <c r="I374"/>
      <c r="J374"/>
      <c r="K374"/>
      <c r="L374"/>
      <c r="M374"/>
      <c r="N374"/>
      <c r="O374"/>
      <c r="P374" s="30"/>
      <c r="Q374" s="30"/>
      <c r="R374" s="30"/>
      <c r="S374"/>
      <c r="T374"/>
      <c r="U374"/>
      <c r="V374"/>
      <c r="W374"/>
      <c r="X374"/>
    </row>
    <row r="375" spans="1:24" ht="12.75">
      <c r="A375" s="29"/>
      <c r="B375" s="29"/>
      <c r="C375" s="38"/>
      <c r="D375" s="38"/>
      <c r="E375" s="29"/>
      <c r="F375" s="30"/>
      <c r="G375" s="30"/>
      <c r="H375"/>
      <c r="I375"/>
      <c r="J375"/>
      <c r="K375"/>
      <c r="L375"/>
      <c r="M375"/>
      <c r="N375"/>
      <c r="O375"/>
      <c r="P375" s="30"/>
      <c r="Q375" s="30"/>
      <c r="R375" s="30"/>
      <c r="S375"/>
      <c r="T375"/>
      <c r="U375"/>
      <c r="V375"/>
      <c r="W375"/>
      <c r="X375"/>
    </row>
    <row r="376" spans="1:24" ht="12.75">
      <c r="A376" s="29"/>
      <c r="B376" s="29"/>
      <c r="C376" s="38"/>
      <c r="D376" s="38"/>
      <c r="E376" s="29"/>
      <c r="F376" s="30"/>
      <c r="G376" s="30"/>
      <c r="H376"/>
      <c r="I376"/>
      <c r="J376"/>
      <c r="K376"/>
      <c r="L376"/>
      <c r="M376"/>
      <c r="N376"/>
      <c r="O376"/>
      <c r="P376" s="30"/>
      <c r="Q376" s="30"/>
      <c r="R376" s="30"/>
      <c r="S376"/>
      <c r="T376"/>
      <c r="U376"/>
      <c r="V376"/>
      <c r="W376"/>
      <c r="X376"/>
    </row>
    <row r="377" spans="1:24" ht="12.75">
      <c r="A377" s="29"/>
      <c r="B377" s="29"/>
      <c r="C377" s="38"/>
      <c r="D377" s="38"/>
      <c r="E377" s="29"/>
      <c r="F377" s="30"/>
      <c r="G377" s="30"/>
      <c r="H377"/>
      <c r="I377"/>
      <c r="J377"/>
      <c r="K377"/>
      <c r="L377"/>
      <c r="M377"/>
      <c r="N377"/>
      <c r="O377"/>
      <c r="P377" s="30"/>
      <c r="Q377" s="30"/>
      <c r="R377" s="30"/>
      <c r="S377"/>
      <c r="T377"/>
      <c r="U377"/>
      <c r="V377"/>
      <c r="W377"/>
      <c r="X377"/>
    </row>
    <row r="378" spans="1:24" ht="12.75">
      <c r="A378" s="29"/>
      <c r="B378" s="29"/>
      <c r="C378" s="38"/>
      <c r="D378" s="38"/>
      <c r="E378" s="29"/>
      <c r="F378" s="30"/>
      <c r="G378" s="30"/>
      <c r="H378"/>
      <c r="I378"/>
      <c r="J378"/>
      <c r="K378"/>
      <c r="L378"/>
      <c r="M378"/>
      <c r="N378"/>
      <c r="O378"/>
      <c r="P378" s="30"/>
      <c r="Q378" s="30"/>
      <c r="R378" s="30"/>
      <c r="S378"/>
      <c r="T378"/>
      <c r="U378"/>
      <c r="V378"/>
      <c r="W378"/>
      <c r="X378"/>
    </row>
    <row r="379" spans="1:24" ht="12.75">
      <c r="A379" s="29"/>
      <c r="B379" s="29"/>
      <c r="C379" s="38"/>
      <c r="D379" s="38"/>
      <c r="E379" s="29"/>
      <c r="F379" s="30"/>
      <c r="G379" s="30"/>
      <c r="H379"/>
      <c r="I379"/>
      <c r="J379"/>
      <c r="K379"/>
      <c r="L379"/>
      <c r="M379"/>
      <c r="N379"/>
      <c r="O379"/>
      <c r="P379" s="30"/>
      <c r="Q379" s="30"/>
      <c r="R379" s="30"/>
      <c r="S379"/>
      <c r="T379"/>
      <c r="U379"/>
      <c r="V379"/>
      <c r="W379"/>
      <c r="X379"/>
    </row>
    <row r="380" spans="1:24" ht="12.75">
      <c r="A380" s="29"/>
      <c r="B380" s="29"/>
      <c r="C380" s="38"/>
      <c r="D380" s="38"/>
      <c r="E380" s="29"/>
      <c r="F380" s="30"/>
      <c r="G380" s="30"/>
      <c r="H380"/>
      <c r="I380"/>
      <c r="J380"/>
      <c r="K380"/>
      <c r="L380"/>
      <c r="M380"/>
      <c r="N380"/>
      <c r="O380"/>
      <c r="P380" s="30"/>
      <c r="Q380" s="30"/>
      <c r="R380" s="30"/>
      <c r="S380"/>
      <c r="T380"/>
      <c r="U380"/>
      <c r="V380"/>
      <c r="W380"/>
      <c r="X380"/>
    </row>
    <row r="381" spans="1:24" ht="12.75">
      <c r="A381" s="29"/>
      <c r="B381" s="29"/>
      <c r="C381" s="38"/>
      <c r="D381" s="38"/>
      <c r="E381" s="29"/>
      <c r="F381" s="30"/>
      <c r="G381" s="30"/>
      <c r="H381"/>
      <c r="I381"/>
      <c r="J381"/>
      <c r="K381"/>
      <c r="L381"/>
      <c r="M381"/>
      <c r="N381"/>
      <c r="O381"/>
      <c r="P381" s="30"/>
      <c r="Q381" s="30"/>
      <c r="R381" s="30"/>
      <c r="S381"/>
      <c r="T381"/>
      <c r="U381"/>
      <c r="V381"/>
      <c r="W381"/>
      <c r="X381"/>
    </row>
    <row r="382" spans="1:24" ht="12.75">
      <c r="A382" s="29"/>
      <c r="B382" s="29"/>
      <c r="C382" s="38"/>
      <c r="D382" s="38"/>
      <c r="E382" s="29"/>
      <c r="F382" s="30"/>
      <c r="G382" s="30"/>
      <c r="H382"/>
      <c r="I382"/>
      <c r="J382"/>
      <c r="K382"/>
      <c r="L382"/>
      <c r="M382"/>
      <c r="N382"/>
      <c r="O382"/>
      <c r="P382" s="30"/>
      <c r="Q382" s="30"/>
      <c r="R382" s="30"/>
      <c r="S382"/>
      <c r="T382"/>
      <c r="U382"/>
      <c r="V382"/>
      <c r="W382"/>
      <c r="X382"/>
    </row>
    <row r="383" spans="1:24" ht="12.75">
      <c r="A383" s="29"/>
      <c r="B383" s="29"/>
      <c r="C383" s="38"/>
      <c r="D383" s="38"/>
      <c r="E383" s="29"/>
      <c r="F383" s="30"/>
      <c r="G383" s="30"/>
      <c r="H383"/>
      <c r="I383"/>
      <c r="J383"/>
      <c r="K383"/>
      <c r="L383"/>
      <c r="M383"/>
      <c r="N383"/>
      <c r="O383"/>
      <c r="P383" s="30"/>
      <c r="Q383" s="30"/>
      <c r="R383" s="30"/>
      <c r="S383"/>
      <c r="T383"/>
      <c r="U383"/>
      <c r="V383"/>
      <c r="W383"/>
      <c r="X383"/>
    </row>
    <row r="384" spans="1:24" ht="12.75">
      <c r="A384" s="29"/>
      <c r="B384" s="29"/>
      <c r="C384" s="38"/>
      <c r="D384" s="38"/>
      <c r="E384" s="29"/>
      <c r="F384" s="30"/>
      <c r="G384" s="30"/>
      <c r="H384"/>
      <c r="I384"/>
      <c r="J384"/>
      <c r="K384"/>
      <c r="L384"/>
      <c r="M384"/>
      <c r="N384"/>
      <c r="O384"/>
      <c r="P384" s="30"/>
      <c r="Q384" s="30"/>
      <c r="R384" s="30"/>
      <c r="S384"/>
      <c r="T384"/>
      <c r="U384"/>
      <c r="V384"/>
      <c r="W384"/>
      <c r="X384"/>
    </row>
    <row r="385" spans="1:24" ht="12.75">
      <c r="A385" s="29"/>
      <c r="B385" s="29"/>
      <c r="C385" s="38"/>
      <c r="D385" s="38"/>
      <c r="E385" s="29"/>
      <c r="F385" s="30"/>
      <c r="G385" s="30"/>
      <c r="H385"/>
      <c r="I385"/>
      <c r="J385"/>
      <c r="K385"/>
      <c r="L385"/>
      <c r="M385"/>
      <c r="N385"/>
      <c r="O385"/>
      <c r="P385" s="30"/>
      <c r="Q385" s="30"/>
      <c r="R385" s="30"/>
      <c r="S385"/>
      <c r="T385"/>
      <c r="U385"/>
      <c r="V385"/>
      <c r="W385"/>
      <c r="X385"/>
    </row>
    <row r="386" spans="1:24" ht="12.75">
      <c r="A386" s="29"/>
      <c r="B386" s="29"/>
      <c r="C386" s="38"/>
      <c r="D386" s="38"/>
      <c r="E386" s="29"/>
      <c r="F386" s="30"/>
      <c r="G386" s="30"/>
      <c r="H386"/>
      <c r="I386"/>
      <c r="J386"/>
      <c r="K386"/>
      <c r="L386"/>
      <c r="M386"/>
      <c r="N386"/>
      <c r="O386"/>
      <c r="P386" s="30"/>
      <c r="Q386" s="30"/>
      <c r="R386" s="30"/>
      <c r="S386"/>
      <c r="T386"/>
      <c r="U386"/>
      <c r="V386"/>
      <c r="W386"/>
      <c r="X386"/>
    </row>
    <row r="387" spans="1:24" ht="12.75">
      <c r="A387" s="29"/>
      <c r="B387" s="29"/>
      <c r="C387" s="38"/>
      <c r="D387" s="38"/>
      <c r="E387" s="29"/>
      <c r="F387" s="30"/>
      <c r="G387" s="30"/>
      <c r="H387"/>
      <c r="I387"/>
      <c r="J387"/>
      <c r="K387"/>
      <c r="L387"/>
      <c r="M387"/>
      <c r="N387"/>
      <c r="O387"/>
      <c r="P387" s="30"/>
      <c r="Q387" s="30"/>
      <c r="R387" s="30"/>
      <c r="S387"/>
      <c r="T387"/>
      <c r="U387"/>
      <c r="V387"/>
      <c r="W387"/>
      <c r="X387"/>
    </row>
    <row r="388" spans="1:24" ht="12.75">
      <c r="A388" s="29"/>
      <c r="B388" s="29"/>
      <c r="C388" s="38"/>
      <c r="D388" s="38"/>
      <c r="E388" s="29"/>
      <c r="F388" s="30"/>
      <c r="G388" s="30"/>
      <c r="H388"/>
      <c r="I388"/>
      <c r="J388"/>
      <c r="K388"/>
      <c r="L388"/>
      <c r="M388"/>
      <c r="N388"/>
      <c r="O388"/>
      <c r="P388" s="30"/>
      <c r="Q388" s="30"/>
      <c r="R388" s="30"/>
      <c r="S388"/>
      <c r="T388"/>
      <c r="U388"/>
      <c r="V388"/>
      <c r="W388"/>
      <c r="X388"/>
    </row>
    <row r="389" spans="1:24" ht="12.75">
      <c r="A389" s="29"/>
      <c r="B389" s="29"/>
      <c r="C389" s="38"/>
      <c r="D389" s="38"/>
      <c r="E389" s="29"/>
      <c r="F389" s="30"/>
      <c r="G389" s="30"/>
      <c r="H389"/>
      <c r="I389"/>
      <c r="J389"/>
      <c r="K389"/>
      <c r="L389"/>
      <c r="M389"/>
      <c r="N389"/>
      <c r="O389"/>
      <c r="P389" s="30"/>
      <c r="Q389" s="30"/>
      <c r="R389" s="30"/>
      <c r="S389"/>
      <c r="T389"/>
      <c r="U389"/>
      <c r="V389"/>
      <c r="W389"/>
      <c r="X389"/>
    </row>
    <row r="390" spans="1:24" ht="12.75">
      <c r="A390" s="29"/>
      <c r="B390" s="29"/>
      <c r="C390" s="38"/>
      <c r="D390" s="38"/>
      <c r="E390" s="29"/>
      <c r="F390" s="30"/>
      <c r="G390" s="30"/>
      <c r="H390"/>
      <c r="I390"/>
      <c r="J390"/>
      <c r="K390"/>
      <c r="L390"/>
      <c r="M390"/>
      <c r="N390"/>
      <c r="O390"/>
      <c r="P390" s="30"/>
      <c r="Q390" s="30"/>
      <c r="R390" s="30"/>
      <c r="S390"/>
      <c r="T390"/>
      <c r="U390"/>
      <c r="V390"/>
      <c r="W390"/>
      <c r="X390"/>
    </row>
    <row r="391" spans="1:24" ht="12.75">
      <c r="A391" s="29"/>
      <c r="B391" s="29"/>
      <c r="C391" s="38"/>
      <c r="D391" s="38"/>
      <c r="E391" s="29"/>
      <c r="F391" s="30"/>
      <c r="G391" s="30"/>
      <c r="H391"/>
      <c r="I391"/>
      <c r="J391"/>
      <c r="K391"/>
      <c r="L391"/>
      <c r="M391"/>
      <c r="N391"/>
      <c r="O391"/>
      <c r="P391" s="30"/>
      <c r="Q391" s="30"/>
      <c r="R391" s="30"/>
      <c r="S391"/>
      <c r="T391"/>
      <c r="U391"/>
      <c r="V391"/>
      <c r="W391"/>
      <c r="X391"/>
    </row>
    <row r="392" spans="1:24" ht="12.75">
      <c r="A392" s="29"/>
      <c r="B392" s="29"/>
      <c r="C392" s="38"/>
      <c r="D392" s="38"/>
      <c r="E392" s="29"/>
      <c r="F392" s="30"/>
      <c r="G392" s="30"/>
      <c r="H392"/>
      <c r="I392"/>
      <c r="J392"/>
      <c r="K392"/>
      <c r="L392"/>
      <c r="M392"/>
      <c r="N392"/>
      <c r="O392"/>
      <c r="P392" s="30"/>
      <c r="Q392" s="30"/>
      <c r="R392" s="30"/>
      <c r="S392"/>
      <c r="T392"/>
      <c r="U392"/>
      <c r="V392"/>
      <c r="W392"/>
      <c r="X392"/>
    </row>
    <row r="393" spans="1:24" ht="12.75">
      <c r="A393" s="29"/>
      <c r="B393" s="29"/>
      <c r="C393" s="38"/>
      <c r="D393" s="38"/>
      <c r="E393" s="29"/>
      <c r="F393" s="30"/>
      <c r="G393" s="30"/>
      <c r="H393"/>
      <c r="I393"/>
      <c r="J393"/>
      <c r="K393"/>
      <c r="L393"/>
      <c r="M393"/>
      <c r="N393"/>
      <c r="O393"/>
      <c r="P393" s="30"/>
      <c r="Q393" s="30"/>
      <c r="R393" s="30"/>
      <c r="S393"/>
      <c r="T393"/>
      <c r="U393"/>
      <c r="V393"/>
      <c r="W393"/>
      <c r="X393"/>
    </row>
    <row r="394" spans="1:24" ht="12.75">
      <c r="A394" s="29"/>
      <c r="B394" s="29"/>
      <c r="C394" s="38"/>
      <c r="D394" s="38"/>
      <c r="E394" s="29"/>
      <c r="F394" s="30"/>
      <c r="G394" s="30"/>
      <c r="H394"/>
      <c r="I394"/>
      <c r="J394"/>
      <c r="K394"/>
      <c r="L394"/>
      <c r="M394"/>
      <c r="N394"/>
      <c r="O394"/>
      <c r="P394" s="30"/>
      <c r="Q394" s="30"/>
      <c r="R394" s="30"/>
      <c r="S394"/>
      <c r="T394"/>
      <c r="U394"/>
      <c r="V394"/>
      <c r="W394"/>
      <c r="X394"/>
    </row>
    <row r="395" spans="1:24" ht="12.75">
      <c r="A395" s="29"/>
      <c r="B395" s="29"/>
      <c r="C395" s="38"/>
      <c r="D395" s="38"/>
      <c r="E395" s="29"/>
      <c r="F395" s="30"/>
      <c r="G395" s="30"/>
      <c r="H395"/>
      <c r="I395"/>
      <c r="J395"/>
      <c r="K395"/>
      <c r="L395"/>
      <c r="M395"/>
      <c r="N395"/>
      <c r="O395"/>
      <c r="P395" s="30"/>
      <c r="Q395" s="30"/>
      <c r="R395" s="30"/>
      <c r="S395"/>
      <c r="T395"/>
      <c r="U395"/>
      <c r="V395"/>
      <c r="W395"/>
      <c r="X395"/>
    </row>
    <row r="396" spans="1:24" ht="12.75">
      <c r="A396" s="29"/>
      <c r="B396" s="29"/>
      <c r="C396" s="38"/>
      <c r="D396" s="38"/>
      <c r="E396" s="29"/>
      <c r="F396" s="30"/>
      <c r="G396" s="30"/>
      <c r="H396"/>
      <c r="I396"/>
      <c r="J396"/>
      <c r="K396"/>
      <c r="L396"/>
      <c r="M396"/>
      <c r="N396"/>
      <c r="O396"/>
      <c r="P396" s="30"/>
      <c r="Q396" s="30"/>
      <c r="R396" s="30"/>
      <c r="S396"/>
      <c r="T396"/>
      <c r="U396"/>
      <c r="V396"/>
      <c r="W396"/>
      <c r="X396"/>
    </row>
    <row r="397" spans="1:24" ht="12.75">
      <c r="A397" s="29"/>
      <c r="B397" s="29"/>
      <c r="C397" s="38"/>
      <c r="D397" s="38"/>
      <c r="E397" s="29"/>
      <c r="F397" s="30"/>
      <c r="G397" s="30"/>
      <c r="H397"/>
      <c r="I397"/>
      <c r="J397"/>
      <c r="K397"/>
      <c r="L397"/>
      <c r="M397"/>
      <c r="N397"/>
      <c r="O397"/>
      <c r="P397" s="30"/>
      <c r="Q397" s="30"/>
      <c r="R397" s="30"/>
      <c r="S397"/>
      <c r="T397"/>
      <c r="U397"/>
      <c r="V397"/>
      <c r="W397"/>
      <c r="X397"/>
    </row>
    <row r="398" spans="1:24" ht="12.75">
      <c r="A398" s="29"/>
      <c r="B398" s="29"/>
      <c r="C398" s="38"/>
      <c r="D398" s="38"/>
      <c r="E398" s="29"/>
      <c r="F398" s="30"/>
      <c r="G398" s="30"/>
      <c r="H398"/>
      <c r="I398"/>
      <c r="J398"/>
      <c r="K398"/>
      <c r="L398"/>
      <c r="M398"/>
      <c r="N398"/>
      <c r="O398"/>
      <c r="P398" s="30"/>
      <c r="Q398" s="30"/>
      <c r="R398" s="30"/>
      <c r="S398"/>
      <c r="T398"/>
      <c r="U398"/>
      <c r="V398"/>
      <c r="W398"/>
      <c r="X398"/>
    </row>
    <row r="399" spans="1:24" ht="12.75">
      <c r="A399" s="29"/>
      <c r="B399" s="29"/>
      <c r="C399" s="38"/>
      <c r="D399" s="38"/>
      <c r="E399" s="29"/>
      <c r="F399" s="30"/>
      <c r="G399" s="30"/>
      <c r="H399"/>
      <c r="I399"/>
      <c r="J399"/>
      <c r="K399"/>
      <c r="L399"/>
      <c r="M399"/>
      <c r="N399"/>
      <c r="O399"/>
      <c r="P399" s="30"/>
      <c r="Q399" s="30"/>
      <c r="R399" s="30"/>
      <c r="S399"/>
      <c r="T399"/>
      <c r="U399"/>
      <c r="V399"/>
      <c r="W399"/>
      <c r="X399"/>
    </row>
    <row r="400" spans="1:24" ht="12.75">
      <c r="A400" s="29"/>
      <c r="B400" s="29"/>
      <c r="C400" s="38"/>
      <c r="D400" s="38"/>
      <c r="E400" s="29"/>
      <c r="F400" s="30"/>
      <c r="G400" s="30"/>
      <c r="H400"/>
      <c r="I400"/>
      <c r="J400"/>
      <c r="K400"/>
      <c r="L400"/>
      <c r="M400"/>
      <c r="N400"/>
      <c r="O400"/>
      <c r="P400" s="30"/>
      <c r="Q400" s="30"/>
      <c r="R400" s="30"/>
      <c r="S400"/>
      <c r="T400"/>
      <c r="U400"/>
      <c r="V400"/>
      <c r="W400"/>
      <c r="X400"/>
    </row>
    <row r="401" spans="1:24" ht="12.75">
      <c r="A401" s="29"/>
      <c r="B401" s="29"/>
      <c r="C401" s="38"/>
      <c r="D401" s="38"/>
      <c r="E401" s="29"/>
      <c r="F401" s="30"/>
      <c r="G401" s="30"/>
      <c r="H401"/>
      <c r="I401"/>
      <c r="J401"/>
      <c r="K401"/>
      <c r="L401"/>
      <c r="M401"/>
      <c r="N401"/>
      <c r="O401"/>
      <c r="P401" s="30"/>
      <c r="Q401" s="30"/>
      <c r="R401" s="30"/>
      <c r="S401"/>
      <c r="T401"/>
      <c r="U401"/>
      <c r="V401"/>
      <c r="W401"/>
      <c r="X401"/>
    </row>
    <row r="402" spans="1:24" ht="12.75">
      <c r="A402" s="29"/>
      <c r="B402" s="29"/>
      <c r="C402" s="38"/>
      <c r="D402" s="38"/>
      <c r="E402" s="29"/>
      <c r="F402" s="30"/>
      <c r="G402" s="30"/>
      <c r="H402"/>
      <c r="I402"/>
      <c r="J402"/>
      <c r="K402"/>
      <c r="L402"/>
      <c r="M402"/>
      <c r="N402"/>
      <c r="O402"/>
      <c r="P402" s="30"/>
      <c r="Q402" s="30"/>
      <c r="R402" s="30"/>
      <c r="S402"/>
      <c r="T402"/>
      <c r="U402"/>
      <c r="V402"/>
      <c r="W402"/>
      <c r="X402"/>
    </row>
    <row r="403" spans="1:24" ht="12.75">
      <c r="A403" s="29"/>
      <c r="B403" s="29"/>
      <c r="C403" s="38"/>
      <c r="D403" s="38"/>
      <c r="E403" s="29"/>
      <c r="F403" s="30"/>
      <c r="G403" s="30"/>
      <c r="H403"/>
      <c r="I403"/>
      <c r="J403"/>
      <c r="K403"/>
      <c r="L403"/>
      <c r="M403"/>
      <c r="N403"/>
      <c r="O403"/>
      <c r="P403" s="30"/>
      <c r="Q403" s="30"/>
      <c r="R403" s="30"/>
      <c r="S403"/>
      <c r="T403"/>
      <c r="U403"/>
      <c r="V403"/>
      <c r="W403"/>
      <c r="X403"/>
    </row>
    <row r="404" spans="1:24" ht="12.75">
      <c r="A404" s="29"/>
      <c r="B404" s="29"/>
      <c r="C404" s="38"/>
      <c r="D404" s="38"/>
      <c r="E404" s="29"/>
      <c r="F404" s="30"/>
      <c r="G404" s="30"/>
      <c r="H404"/>
      <c r="I404"/>
      <c r="J404"/>
      <c r="K404"/>
      <c r="L404"/>
      <c r="M404"/>
      <c r="N404"/>
      <c r="O404"/>
      <c r="P404" s="30"/>
      <c r="Q404" s="30"/>
      <c r="R404" s="30"/>
      <c r="S404"/>
      <c r="T404"/>
      <c r="U404"/>
      <c r="V404"/>
      <c r="W404"/>
      <c r="X404"/>
    </row>
    <row r="405" spans="1:24" ht="12.75">
      <c r="A405" s="29"/>
      <c r="B405" s="29"/>
      <c r="C405" s="38"/>
      <c r="D405" s="38"/>
      <c r="E405" s="29"/>
      <c r="F405" s="30"/>
      <c r="G405" s="30"/>
      <c r="H405"/>
      <c r="I405"/>
      <c r="J405"/>
      <c r="K405"/>
      <c r="L405"/>
      <c r="M405"/>
      <c r="N405"/>
      <c r="O405"/>
      <c r="P405" s="30"/>
      <c r="Q405" s="30"/>
      <c r="R405" s="30"/>
      <c r="S405"/>
      <c r="T405"/>
      <c r="U405"/>
      <c r="V405"/>
      <c r="W405"/>
      <c r="X405"/>
    </row>
    <row r="406" spans="1:24" ht="12.75">
      <c r="A406" s="29"/>
      <c r="B406" s="29"/>
      <c r="C406" s="38"/>
      <c r="D406" s="38"/>
      <c r="E406" s="29"/>
      <c r="F406" s="30"/>
      <c r="G406" s="30"/>
      <c r="H406"/>
      <c r="I406"/>
      <c r="J406"/>
      <c r="K406"/>
      <c r="L406"/>
      <c r="M406"/>
      <c r="N406"/>
      <c r="O406"/>
      <c r="P406" s="30"/>
      <c r="Q406" s="30"/>
      <c r="R406" s="30"/>
      <c r="S406"/>
      <c r="T406"/>
      <c r="U406"/>
      <c r="V406"/>
      <c r="W406"/>
      <c r="X406"/>
    </row>
    <row r="407" spans="1:24" ht="12.75">
      <c r="A407" s="29"/>
      <c r="B407" s="29"/>
      <c r="C407" s="38"/>
      <c r="D407" s="38"/>
      <c r="E407" s="29"/>
      <c r="F407" s="30"/>
      <c r="G407" s="30"/>
      <c r="H407"/>
      <c r="I407"/>
      <c r="J407"/>
      <c r="K407"/>
      <c r="L407"/>
      <c r="M407"/>
      <c r="N407"/>
      <c r="O407"/>
      <c r="P407" s="30"/>
      <c r="Q407" s="30"/>
      <c r="R407" s="30"/>
      <c r="S407"/>
      <c r="T407"/>
      <c r="U407"/>
      <c r="V407"/>
      <c r="W407"/>
      <c r="X407"/>
    </row>
    <row r="408" spans="1:24" ht="12.75">
      <c r="A408" s="29"/>
      <c r="B408" s="29"/>
      <c r="C408" s="38"/>
      <c r="D408" s="38"/>
      <c r="E408" s="29"/>
      <c r="F408" s="30"/>
      <c r="G408" s="30"/>
      <c r="H408"/>
      <c r="I408"/>
      <c r="J408"/>
      <c r="K408"/>
      <c r="L408"/>
      <c r="M408"/>
      <c r="N408"/>
      <c r="O408"/>
      <c r="P408" s="30"/>
      <c r="Q408" s="30"/>
      <c r="R408" s="30"/>
      <c r="S408"/>
      <c r="T408"/>
      <c r="U408"/>
      <c r="V408"/>
      <c r="W408"/>
      <c r="X408"/>
    </row>
    <row r="409" spans="1:24" ht="12.75">
      <c r="A409" s="29"/>
      <c r="B409" s="29"/>
      <c r="C409" s="38"/>
      <c r="D409" s="38"/>
      <c r="E409" s="29"/>
      <c r="F409" s="30"/>
      <c r="G409" s="30"/>
      <c r="H409"/>
      <c r="I409"/>
      <c r="J409"/>
      <c r="K409"/>
      <c r="L409"/>
      <c r="M409"/>
      <c r="N409"/>
      <c r="O409"/>
      <c r="P409" s="30"/>
      <c r="Q409" s="30"/>
      <c r="R409" s="30"/>
      <c r="S409"/>
      <c r="T409"/>
      <c r="U409"/>
      <c r="V409"/>
      <c r="W409"/>
      <c r="X409"/>
    </row>
    <row r="410" spans="1:24" ht="12.75">
      <c r="A410" s="29"/>
      <c r="B410" s="29"/>
      <c r="C410" s="38"/>
      <c r="D410" s="38"/>
      <c r="E410" s="29"/>
      <c r="F410" s="30"/>
      <c r="G410" s="30"/>
      <c r="H410"/>
      <c r="I410"/>
      <c r="J410"/>
      <c r="K410"/>
      <c r="L410"/>
      <c r="M410"/>
      <c r="N410"/>
      <c r="O410"/>
      <c r="P410" s="30"/>
      <c r="Q410" s="30"/>
      <c r="R410" s="30"/>
      <c r="S410"/>
      <c r="T410"/>
      <c r="U410"/>
      <c r="V410"/>
      <c r="W410"/>
      <c r="X410"/>
    </row>
    <row r="411" spans="1:24" ht="12.75">
      <c r="A411" s="29"/>
      <c r="B411" s="29"/>
      <c r="C411" s="38"/>
      <c r="D411" s="38"/>
      <c r="E411" s="29"/>
      <c r="F411" s="30"/>
      <c r="G411" s="30"/>
      <c r="H411"/>
      <c r="I411"/>
      <c r="J411"/>
      <c r="K411"/>
      <c r="L411"/>
      <c r="M411"/>
      <c r="N411"/>
      <c r="O411"/>
      <c r="P411" s="30"/>
      <c r="Q411" s="30"/>
      <c r="R411" s="30"/>
      <c r="S411"/>
      <c r="T411"/>
      <c r="U411"/>
      <c r="V411"/>
      <c r="W411"/>
      <c r="X411"/>
    </row>
    <row r="412" spans="1:24" ht="12.75">
      <c r="A412" s="29"/>
      <c r="B412" s="29"/>
      <c r="C412" s="38"/>
      <c r="D412" s="38"/>
      <c r="E412" s="29"/>
      <c r="F412" s="30"/>
      <c r="G412" s="30"/>
      <c r="H412"/>
      <c r="I412"/>
      <c r="J412"/>
      <c r="K412"/>
      <c r="L412"/>
      <c r="M412"/>
      <c r="N412"/>
      <c r="O412"/>
      <c r="P412" s="30"/>
      <c r="Q412" s="30"/>
      <c r="R412" s="30"/>
      <c r="S412"/>
      <c r="T412"/>
      <c r="U412"/>
      <c r="V412"/>
      <c r="W412"/>
      <c r="X412"/>
    </row>
    <row r="413" spans="1:24" ht="12.75">
      <c r="A413" s="29"/>
      <c r="B413" s="29"/>
      <c r="C413" s="38"/>
      <c r="D413" s="38"/>
      <c r="E413" s="29"/>
      <c r="F413" s="30"/>
      <c r="G413" s="30"/>
      <c r="H413"/>
      <c r="I413"/>
      <c r="J413"/>
      <c r="K413"/>
      <c r="L413"/>
      <c r="M413"/>
      <c r="N413"/>
      <c r="O413"/>
      <c r="P413" s="30"/>
      <c r="Q413" s="30"/>
      <c r="R413" s="30"/>
      <c r="S413"/>
      <c r="T413"/>
      <c r="U413"/>
      <c r="V413"/>
      <c r="W413"/>
      <c r="X413"/>
    </row>
    <row r="414" spans="1:24" ht="12.75">
      <c r="A414" s="29"/>
      <c r="B414" s="29"/>
      <c r="C414" s="38"/>
      <c r="D414" s="38"/>
      <c r="E414" s="29"/>
      <c r="F414" s="30"/>
      <c r="G414" s="30"/>
      <c r="H414"/>
      <c r="I414"/>
      <c r="J414"/>
      <c r="K414"/>
      <c r="L414"/>
      <c r="M414"/>
      <c r="N414"/>
      <c r="O414"/>
      <c r="P414" s="30"/>
      <c r="Q414" s="30"/>
      <c r="R414" s="30"/>
      <c r="S414"/>
      <c r="T414"/>
      <c r="U414"/>
      <c r="V414"/>
      <c r="W414"/>
      <c r="X414"/>
    </row>
    <row r="415" spans="1:24" ht="12.75">
      <c r="A415" s="29"/>
      <c r="B415" s="29"/>
      <c r="C415" s="38"/>
      <c r="D415" s="38"/>
      <c r="E415" s="29"/>
      <c r="F415" s="30"/>
      <c r="G415" s="30"/>
      <c r="H415"/>
      <c r="I415"/>
      <c r="J415"/>
      <c r="K415"/>
      <c r="L415"/>
      <c r="M415"/>
      <c r="N415"/>
      <c r="O415"/>
      <c r="P415" s="30"/>
      <c r="Q415" s="30"/>
      <c r="R415" s="30"/>
      <c r="S415"/>
      <c r="T415"/>
      <c r="U415"/>
      <c r="V415"/>
      <c r="W415"/>
      <c r="X415"/>
    </row>
    <row r="416" spans="1:24" ht="12.75">
      <c r="A416" s="29"/>
      <c r="B416" s="29"/>
      <c r="C416" s="38"/>
      <c r="D416" s="38"/>
      <c r="E416" s="29"/>
      <c r="F416" s="30"/>
      <c r="G416" s="30"/>
      <c r="H416"/>
      <c r="I416"/>
      <c r="J416"/>
      <c r="K416"/>
      <c r="L416"/>
      <c r="M416"/>
      <c r="N416"/>
      <c r="O416"/>
      <c r="P416" s="30"/>
      <c r="Q416" s="30"/>
      <c r="R416" s="30"/>
      <c r="S416"/>
      <c r="T416"/>
      <c r="U416"/>
      <c r="V416"/>
      <c r="W416"/>
      <c r="X416"/>
    </row>
    <row r="417" spans="1:24" ht="12.75">
      <c r="A417" s="29"/>
      <c r="B417" s="29"/>
      <c r="C417" s="38"/>
      <c r="D417" s="38"/>
      <c r="E417" s="29"/>
      <c r="F417" s="30"/>
      <c r="G417" s="30"/>
      <c r="H417"/>
      <c r="I417"/>
      <c r="J417"/>
      <c r="K417"/>
      <c r="L417"/>
      <c r="M417"/>
      <c r="N417"/>
      <c r="O417"/>
      <c r="P417" s="30"/>
      <c r="Q417" s="30"/>
      <c r="R417" s="30"/>
      <c r="S417"/>
      <c r="T417"/>
      <c r="U417"/>
      <c r="V417"/>
      <c r="W417"/>
      <c r="X417"/>
    </row>
    <row r="418" spans="1:24" ht="12.75">
      <c r="A418" s="29"/>
      <c r="B418" s="29"/>
      <c r="C418" s="38"/>
      <c r="D418" s="38"/>
      <c r="E418" s="29"/>
      <c r="F418" s="30"/>
      <c r="G418" s="30"/>
      <c r="H418"/>
      <c r="I418"/>
      <c r="J418"/>
      <c r="K418"/>
      <c r="L418"/>
      <c r="M418"/>
      <c r="N418"/>
      <c r="O418"/>
      <c r="P418" s="30"/>
      <c r="Q418" s="30"/>
      <c r="R418" s="30"/>
      <c r="S418"/>
      <c r="T418"/>
      <c r="U418"/>
      <c r="V418"/>
      <c r="W418"/>
      <c r="X418"/>
    </row>
    <row r="419" spans="1:24" ht="12.75">
      <c r="A419" s="29"/>
      <c r="B419" s="29"/>
      <c r="C419" s="38"/>
      <c r="D419" s="38"/>
      <c r="E419" s="29"/>
      <c r="F419" s="30"/>
      <c r="G419" s="30"/>
      <c r="H419"/>
      <c r="I419"/>
      <c r="J419"/>
      <c r="K419"/>
      <c r="L419"/>
      <c r="M419"/>
      <c r="N419"/>
      <c r="O419"/>
      <c r="P419" s="30"/>
      <c r="Q419" s="30"/>
      <c r="R419" s="30"/>
      <c r="S419"/>
      <c r="T419"/>
      <c r="U419"/>
      <c r="V419"/>
      <c r="W419"/>
      <c r="X419"/>
    </row>
    <row r="420" spans="1:24" ht="12.75">
      <c r="A420" s="29"/>
      <c r="B420" s="29"/>
      <c r="C420" s="38"/>
      <c r="D420" s="38"/>
      <c r="E420" s="29"/>
      <c r="F420" s="30"/>
      <c r="G420" s="30"/>
      <c r="H420"/>
      <c r="I420"/>
      <c r="J420"/>
      <c r="K420"/>
      <c r="L420"/>
      <c r="M420"/>
      <c r="N420"/>
      <c r="O420"/>
      <c r="P420" s="30"/>
      <c r="Q420" s="30"/>
      <c r="R420" s="30"/>
      <c r="S420"/>
      <c r="T420"/>
      <c r="U420"/>
      <c r="V420"/>
      <c r="W420"/>
      <c r="X420"/>
    </row>
    <row r="421" spans="1:24" ht="12.75">
      <c r="A421" s="29"/>
      <c r="B421" s="29"/>
      <c r="C421" s="38"/>
      <c r="D421" s="38"/>
      <c r="E421" s="29"/>
      <c r="F421" s="30"/>
      <c r="G421" s="30"/>
      <c r="H421"/>
      <c r="I421"/>
      <c r="J421"/>
      <c r="K421"/>
      <c r="L421"/>
      <c r="M421"/>
      <c r="N421"/>
      <c r="O421"/>
      <c r="P421" s="30"/>
      <c r="Q421" s="30"/>
      <c r="R421" s="30"/>
      <c r="S421"/>
      <c r="T421"/>
      <c r="U421"/>
      <c r="V421"/>
      <c r="W421"/>
      <c r="X421"/>
    </row>
    <row r="422" spans="1:24" ht="12.75">
      <c r="A422" s="29"/>
      <c r="B422" s="29"/>
      <c r="C422" s="38"/>
      <c r="D422" s="38"/>
      <c r="E422" s="29"/>
      <c r="F422" s="30"/>
      <c r="G422" s="30"/>
      <c r="H422"/>
      <c r="I422"/>
      <c r="J422"/>
      <c r="K422"/>
      <c r="L422"/>
      <c r="M422"/>
      <c r="N422"/>
      <c r="O422"/>
      <c r="P422" s="30"/>
      <c r="Q422" s="30"/>
      <c r="R422" s="30"/>
      <c r="S422"/>
      <c r="T422"/>
      <c r="U422"/>
      <c r="V422"/>
      <c r="W422"/>
      <c r="X422"/>
    </row>
    <row r="423" spans="1:24" ht="12.75">
      <c r="A423" s="29"/>
      <c r="B423" s="29"/>
      <c r="C423" s="38"/>
      <c r="D423" s="38"/>
      <c r="E423" s="29"/>
      <c r="F423" s="30"/>
      <c r="G423" s="30"/>
      <c r="H423"/>
      <c r="I423"/>
      <c r="J423"/>
      <c r="K423"/>
      <c r="L423"/>
      <c r="M423"/>
      <c r="N423"/>
      <c r="O423"/>
      <c r="P423" s="30"/>
      <c r="Q423" s="30"/>
      <c r="R423" s="30"/>
      <c r="S423"/>
      <c r="T423"/>
      <c r="U423"/>
      <c r="V423"/>
      <c r="W423"/>
      <c r="X423"/>
    </row>
    <row r="424" spans="1:24" ht="12.75">
      <c r="A424" s="29"/>
      <c r="B424" s="29"/>
      <c r="C424" s="38"/>
      <c r="D424" s="38"/>
      <c r="E424" s="29"/>
      <c r="F424" s="30"/>
      <c r="G424" s="30"/>
      <c r="H424"/>
      <c r="I424"/>
      <c r="J424"/>
      <c r="K424"/>
      <c r="L424"/>
      <c r="M424"/>
      <c r="N424"/>
      <c r="O424"/>
      <c r="P424" s="30"/>
      <c r="Q424" s="30"/>
      <c r="R424" s="30"/>
      <c r="S424"/>
      <c r="T424"/>
      <c r="U424"/>
      <c r="V424"/>
      <c r="W424"/>
      <c r="X424"/>
    </row>
    <row r="425" spans="1:24" ht="12.75">
      <c r="A425" s="29"/>
      <c r="B425" s="29"/>
      <c r="C425" s="38"/>
      <c r="D425" s="38"/>
      <c r="E425" s="29"/>
      <c r="F425" s="30"/>
      <c r="G425" s="30"/>
      <c r="H425"/>
      <c r="I425"/>
      <c r="J425"/>
      <c r="K425"/>
      <c r="L425"/>
      <c r="M425"/>
      <c r="N425"/>
      <c r="O425"/>
      <c r="P425" s="30"/>
      <c r="Q425" s="30"/>
      <c r="R425" s="30"/>
      <c r="S425"/>
      <c r="T425"/>
      <c r="U425"/>
      <c r="V425"/>
      <c r="W425"/>
      <c r="X425"/>
    </row>
    <row r="426" spans="1:24" ht="12.75">
      <c r="A426" s="29"/>
      <c r="B426" s="29"/>
      <c r="C426" s="38"/>
      <c r="D426" s="38"/>
      <c r="E426" s="29"/>
      <c r="F426" s="30"/>
      <c r="G426" s="30"/>
      <c r="H426"/>
      <c r="I426"/>
      <c r="J426"/>
      <c r="K426"/>
      <c r="L426"/>
      <c r="M426"/>
      <c r="N426"/>
      <c r="O426"/>
      <c r="P426" s="30"/>
      <c r="Q426" s="30"/>
      <c r="R426" s="30"/>
      <c r="S426"/>
      <c r="T426"/>
      <c r="U426"/>
      <c r="V426"/>
      <c r="W426"/>
      <c r="X426"/>
    </row>
    <row r="427" spans="1:24" ht="12.75">
      <c r="A427" s="29"/>
      <c r="B427" s="29"/>
      <c r="C427" s="38"/>
      <c r="D427" s="38"/>
      <c r="E427" s="29"/>
      <c r="F427" s="30"/>
      <c r="G427" s="30"/>
      <c r="H427"/>
      <c r="I427"/>
      <c r="J427"/>
      <c r="K427"/>
      <c r="L427"/>
      <c r="M427"/>
      <c r="N427"/>
      <c r="O427"/>
      <c r="P427" s="30"/>
      <c r="Q427" s="30"/>
      <c r="R427" s="30"/>
      <c r="S427"/>
      <c r="T427"/>
      <c r="U427"/>
      <c r="V427"/>
      <c r="W427"/>
      <c r="X427"/>
    </row>
    <row r="428" spans="1:24" ht="12.75">
      <c r="A428" s="29"/>
      <c r="B428" s="29"/>
      <c r="C428" s="38"/>
      <c r="D428" s="38"/>
      <c r="E428" s="29"/>
      <c r="F428" s="30"/>
      <c r="G428" s="30"/>
      <c r="H428"/>
      <c r="I428"/>
      <c r="J428"/>
      <c r="K428"/>
      <c r="L428"/>
      <c r="M428"/>
      <c r="N428"/>
      <c r="O428"/>
      <c r="P428" s="30"/>
      <c r="Q428" s="30"/>
      <c r="R428" s="30"/>
      <c r="S428"/>
      <c r="T428"/>
      <c r="U428"/>
      <c r="V428"/>
      <c r="W428"/>
      <c r="X428"/>
    </row>
    <row r="429" spans="1:24" ht="12.75">
      <c r="A429" s="29"/>
      <c r="B429" s="29"/>
      <c r="C429" s="38"/>
      <c r="D429" s="38"/>
      <c r="E429" s="29"/>
      <c r="F429" s="30"/>
      <c r="G429" s="30"/>
      <c r="H429"/>
      <c r="I429"/>
      <c r="J429"/>
      <c r="K429"/>
      <c r="L429"/>
      <c r="M429"/>
      <c r="N429"/>
      <c r="O429"/>
      <c r="P429" s="30"/>
      <c r="Q429" s="30"/>
      <c r="R429" s="30"/>
      <c r="S429"/>
      <c r="T429"/>
      <c r="U429"/>
      <c r="V429"/>
      <c r="W429"/>
      <c r="X429"/>
    </row>
    <row r="430" spans="1:24" ht="12.75">
      <c r="A430" s="29"/>
      <c r="B430" s="29"/>
      <c r="C430" s="38"/>
      <c r="D430" s="38"/>
      <c r="E430" s="29"/>
      <c r="F430" s="30"/>
      <c r="G430" s="30"/>
      <c r="H430"/>
      <c r="I430"/>
      <c r="J430"/>
      <c r="K430"/>
      <c r="L430"/>
      <c r="M430"/>
      <c r="N430"/>
      <c r="O430"/>
      <c r="P430" s="30"/>
      <c r="Q430" s="30"/>
      <c r="R430" s="30"/>
      <c r="S430"/>
      <c r="T430"/>
      <c r="U430"/>
      <c r="V430"/>
      <c r="W430"/>
      <c r="X430"/>
    </row>
    <row r="431" spans="1:24" ht="12.75">
      <c r="A431" s="29"/>
      <c r="B431" s="29"/>
      <c r="C431" s="38"/>
      <c r="D431" s="38"/>
      <c r="E431" s="29"/>
      <c r="F431" s="30"/>
      <c r="G431" s="30"/>
      <c r="H431"/>
      <c r="I431"/>
      <c r="J431"/>
      <c r="K431"/>
      <c r="L431"/>
      <c r="M431"/>
      <c r="N431"/>
      <c r="O431"/>
      <c r="P431" s="30"/>
      <c r="Q431" s="30"/>
      <c r="R431" s="30"/>
      <c r="S431"/>
      <c r="T431"/>
      <c r="U431"/>
      <c r="V431"/>
      <c r="W431"/>
      <c r="X431"/>
    </row>
    <row r="432" spans="1:24" ht="12.75">
      <c r="A432" s="29"/>
      <c r="B432" s="29"/>
      <c r="C432" s="38"/>
      <c r="D432" s="38"/>
      <c r="E432" s="29"/>
      <c r="F432" s="30"/>
      <c r="G432" s="30"/>
      <c r="H432"/>
      <c r="I432"/>
      <c r="J432"/>
      <c r="K432"/>
      <c r="L432"/>
      <c r="M432"/>
      <c r="N432"/>
      <c r="O432"/>
      <c r="P432" s="30"/>
      <c r="Q432" s="30"/>
      <c r="R432" s="30"/>
      <c r="S432"/>
      <c r="T432"/>
      <c r="U432"/>
      <c r="V432"/>
      <c r="W432"/>
      <c r="X432"/>
    </row>
    <row r="433" spans="1:24" ht="12.75">
      <c r="A433" s="29"/>
      <c r="B433" s="29"/>
      <c r="C433" s="38"/>
      <c r="D433" s="38"/>
      <c r="E433" s="29"/>
      <c r="F433" s="30"/>
      <c r="G433" s="30"/>
      <c r="H433"/>
      <c r="I433"/>
      <c r="J433"/>
      <c r="K433"/>
      <c r="L433"/>
      <c r="M433"/>
      <c r="N433"/>
      <c r="O433"/>
      <c r="P433" s="30"/>
      <c r="Q433" s="30"/>
      <c r="R433" s="30"/>
      <c r="S433"/>
      <c r="T433"/>
      <c r="U433"/>
      <c r="V433"/>
      <c r="W433"/>
      <c r="X433"/>
    </row>
    <row r="434" spans="1:24" ht="12.75">
      <c r="A434" s="29"/>
      <c r="B434" s="29"/>
      <c r="C434" s="38"/>
      <c r="D434" s="38"/>
      <c r="E434" s="29"/>
      <c r="F434" s="30"/>
      <c r="G434" s="30"/>
      <c r="H434"/>
      <c r="I434"/>
      <c r="J434"/>
      <c r="K434"/>
      <c r="L434"/>
      <c r="M434"/>
      <c r="N434"/>
      <c r="O434"/>
      <c r="P434" s="30"/>
      <c r="Q434" s="30"/>
      <c r="R434" s="30"/>
      <c r="S434"/>
      <c r="T434"/>
      <c r="U434"/>
      <c r="V434"/>
      <c r="W434"/>
      <c r="X434"/>
    </row>
    <row r="435" spans="1:24" ht="12.75">
      <c r="A435" s="29"/>
      <c r="B435" s="29"/>
      <c r="C435" s="38"/>
      <c r="D435" s="38"/>
      <c r="E435" s="29"/>
      <c r="F435" s="30"/>
      <c r="G435" s="30"/>
      <c r="H435"/>
      <c r="I435"/>
      <c r="J435"/>
      <c r="K435"/>
      <c r="L435"/>
      <c r="M435"/>
      <c r="N435"/>
      <c r="O435"/>
      <c r="P435" s="30"/>
      <c r="Q435" s="30"/>
      <c r="R435" s="30"/>
      <c r="S435"/>
      <c r="T435"/>
      <c r="U435"/>
      <c r="V435"/>
      <c r="W435"/>
      <c r="X435"/>
    </row>
    <row r="436" spans="1:24" ht="12.75">
      <c r="A436" s="29"/>
      <c r="B436" s="29"/>
      <c r="C436" s="38"/>
      <c r="D436" s="38"/>
      <c r="E436" s="29"/>
      <c r="F436" s="30"/>
      <c r="G436" s="30"/>
      <c r="H436"/>
      <c r="I436"/>
      <c r="J436"/>
      <c r="K436"/>
      <c r="L436"/>
      <c r="M436"/>
      <c r="N436"/>
      <c r="O436"/>
      <c r="P436" s="30"/>
      <c r="Q436" s="30"/>
      <c r="R436" s="30"/>
      <c r="S436"/>
      <c r="T436"/>
      <c r="U436"/>
      <c r="V436"/>
      <c r="W436"/>
      <c r="X436"/>
    </row>
    <row r="437" spans="1:24" ht="12.75">
      <c r="A437" s="29"/>
      <c r="B437" s="29"/>
      <c r="C437" s="38"/>
      <c r="D437" s="38"/>
      <c r="E437" s="29"/>
      <c r="F437" s="30"/>
      <c r="G437" s="30"/>
      <c r="H437"/>
      <c r="I437"/>
      <c r="J437"/>
      <c r="K437"/>
      <c r="L437"/>
      <c r="M437"/>
      <c r="N437"/>
      <c r="O437"/>
      <c r="P437" s="30"/>
      <c r="Q437" s="30"/>
      <c r="R437" s="30"/>
      <c r="S437"/>
      <c r="T437"/>
      <c r="U437"/>
      <c r="V437"/>
      <c r="W437"/>
      <c r="X437"/>
    </row>
    <row r="438" spans="1:24" ht="12.75">
      <c r="A438" s="29"/>
      <c r="B438" s="29"/>
      <c r="C438" s="38"/>
      <c r="D438" s="38"/>
      <c r="E438" s="29"/>
      <c r="F438" s="30"/>
      <c r="G438" s="30"/>
      <c r="H438"/>
      <c r="I438"/>
      <c r="J438"/>
      <c r="K438"/>
      <c r="L438"/>
      <c r="M438"/>
      <c r="N438"/>
      <c r="O438"/>
      <c r="P438" s="30"/>
      <c r="Q438" s="30"/>
      <c r="R438" s="30"/>
      <c r="S438"/>
      <c r="T438"/>
      <c r="U438"/>
      <c r="V438"/>
      <c r="W438"/>
      <c r="X438"/>
    </row>
    <row r="439" spans="1:24" ht="12.75">
      <c r="A439" s="29"/>
      <c r="B439" s="29"/>
      <c r="C439" s="38"/>
      <c r="D439" s="38"/>
      <c r="E439" s="29"/>
      <c r="F439" s="30"/>
      <c r="G439" s="30"/>
      <c r="H439"/>
      <c r="I439"/>
      <c r="J439"/>
      <c r="K439"/>
      <c r="L439"/>
      <c r="M439"/>
      <c r="N439"/>
      <c r="O439"/>
      <c r="P439" s="30"/>
      <c r="Q439" s="30"/>
      <c r="R439" s="30"/>
      <c r="S439"/>
      <c r="T439"/>
      <c r="U439"/>
      <c r="V439"/>
      <c r="W439"/>
      <c r="X439"/>
    </row>
    <row r="440" spans="1:24" ht="12.75">
      <c r="A440" s="29"/>
      <c r="B440" s="29"/>
      <c r="C440" s="38"/>
      <c r="D440" s="38"/>
      <c r="E440" s="29"/>
      <c r="F440" s="30"/>
      <c r="G440" s="30"/>
      <c r="H440"/>
      <c r="I440"/>
      <c r="J440"/>
      <c r="K440"/>
      <c r="L440"/>
      <c r="M440"/>
      <c r="N440"/>
      <c r="O440"/>
      <c r="P440" s="30"/>
      <c r="Q440" s="30"/>
      <c r="R440" s="30"/>
      <c r="S440"/>
      <c r="T440"/>
      <c r="U440"/>
      <c r="V440"/>
      <c r="W440"/>
      <c r="X440"/>
    </row>
    <row r="441" spans="1:24" ht="12.75">
      <c r="A441" s="29"/>
      <c r="B441" s="29"/>
      <c r="C441" s="38"/>
      <c r="D441" s="38"/>
      <c r="E441" s="29"/>
      <c r="F441" s="30"/>
      <c r="G441" s="30"/>
      <c r="H441"/>
      <c r="I441"/>
      <c r="J441"/>
      <c r="K441"/>
      <c r="L441"/>
      <c r="M441"/>
      <c r="N441"/>
      <c r="O441"/>
      <c r="P441" s="30"/>
      <c r="Q441" s="30"/>
      <c r="R441" s="30"/>
      <c r="S441"/>
      <c r="T441"/>
      <c r="U441"/>
      <c r="V441"/>
      <c r="W441"/>
      <c r="X441"/>
    </row>
    <row r="442" spans="1:24" ht="12.75">
      <c r="A442" s="29"/>
      <c r="B442" s="29"/>
      <c r="C442" s="38"/>
      <c r="D442" s="38"/>
      <c r="E442" s="29"/>
      <c r="F442" s="30"/>
      <c r="G442" s="30"/>
      <c r="H442"/>
      <c r="I442"/>
      <c r="J442"/>
      <c r="K442"/>
      <c r="L442"/>
      <c r="M442"/>
      <c r="N442"/>
      <c r="O442"/>
      <c r="P442" s="30"/>
      <c r="Q442" s="30"/>
      <c r="R442" s="30"/>
      <c r="S442"/>
      <c r="T442"/>
      <c r="U442"/>
      <c r="V442"/>
      <c r="W442"/>
      <c r="X442"/>
    </row>
    <row r="443" spans="1:24" ht="12.75">
      <c r="A443" s="29"/>
      <c r="B443" s="29"/>
      <c r="C443" s="38"/>
      <c r="D443" s="38"/>
      <c r="E443" s="29"/>
      <c r="F443" s="30"/>
      <c r="G443" s="30"/>
      <c r="H443"/>
      <c r="I443"/>
      <c r="J443"/>
      <c r="K443"/>
      <c r="L443"/>
      <c r="M443"/>
      <c r="N443"/>
      <c r="O443"/>
      <c r="P443" s="30"/>
      <c r="Q443" s="30"/>
      <c r="R443" s="30"/>
      <c r="S443"/>
      <c r="T443"/>
      <c r="U443"/>
      <c r="V443"/>
      <c r="W443"/>
      <c r="X443"/>
    </row>
    <row r="444" spans="1:24" ht="12.75">
      <c r="A444" s="29"/>
      <c r="B444" s="29"/>
      <c r="C444" s="38"/>
      <c r="D444" s="38"/>
      <c r="E444" s="29"/>
      <c r="F444" s="30"/>
      <c r="G444" s="30"/>
      <c r="H444"/>
      <c r="I444"/>
      <c r="J444"/>
      <c r="K444"/>
      <c r="L444"/>
      <c r="M444"/>
      <c r="N444"/>
      <c r="O444"/>
      <c r="P444" s="30"/>
      <c r="Q444" s="30"/>
      <c r="R444" s="30"/>
      <c r="S444"/>
      <c r="T444"/>
      <c r="U444"/>
      <c r="V444"/>
      <c r="W444"/>
      <c r="X444"/>
    </row>
    <row r="445" spans="1:24" ht="12.75">
      <c r="A445" s="29"/>
      <c r="B445" s="29"/>
      <c r="C445" s="38"/>
      <c r="D445" s="38"/>
      <c r="E445" s="29"/>
      <c r="F445" s="30"/>
      <c r="G445" s="30"/>
      <c r="H445"/>
      <c r="I445"/>
      <c r="J445"/>
      <c r="K445"/>
      <c r="L445"/>
      <c r="M445"/>
      <c r="N445"/>
      <c r="O445"/>
      <c r="P445" s="30"/>
      <c r="Q445" s="30"/>
      <c r="R445" s="30"/>
      <c r="S445"/>
      <c r="T445"/>
      <c r="U445"/>
      <c r="V445"/>
      <c r="W445"/>
      <c r="X445"/>
    </row>
    <row r="446" spans="1:24" ht="12.75">
      <c r="A446" s="29"/>
      <c r="B446" s="29"/>
      <c r="C446" s="38"/>
      <c r="D446" s="38"/>
      <c r="E446" s="29"/>
      <c r="F446" s="30"/>
      <c r="G446" s="30"/>
      <c r="H446"/>
      <c r="I446"/>
      <c r="J446"/>
      <c r="K446"/>
      <c r="L446"/>
      <c r="M446"/>
      <c r="N446"/>
      <c r="O446"/>
      <c r="P446" s="30"/>
      <c r="Q446" s="30"/>
      <c r="R446" s="30"/>
      <c r="S446"/>
      <c r="T446"/>
      <c r="U446"/>
      <c r="V446"/>
      <c r="W446"/>
      <c r="X446"/>
    </row>
    <row r="447" spans="1:24" ht="12.75">
      <c r="A447" s="29"/>
      <c r="B447" s="29"/>
      <c r="C447" s="38"/>
      <c r="D447" s="38"/>
      <c r="E447" s="29"/>
      <c r="F447" s="30"/>
      <c r="G447" s="30"/>
      <c r="H447"/>
      <c r="I447"/>
      <c r="J447"/>
      <c r="K447"/>
      <c r="L447"/>
      <c r="M447"/>
      <c r="N447"/>
      <c r="O447"/>
      <c r="P447" s="30"/>
      <c r="Q447" s="30"/>
      <c r="R447" s="30"/>
      <c r="S447"/>
      <c r="T447"/>
      <c r="U447"/>
      <c r="V447"/>
      <c r="W447"/>
      <c r="X447"/>
    </row>
    <row r="448" spans="1:24" ht="12.75">
      <c r="A448" s="29"/>
      <c r="B448" s="29"/>
      <c r="C448" s="38"/>
      <c r="D448" s="38"/>
      <c r="E448" s="29"/>
      <c r="F448" s="30"/>
      <c r="G448" s="30"/>
      <c r="H448"/>
      <c r="I448"/>
      <c r="J448"/>
      <c r="K448"/>
      <c r="L448"/>
      <c r="M448"/>
      <c r="N448"/>
      <c r="O448"/>
      <c r="P448" s="30"/>
      <c r="Q448" s="30"/>
      <c r="R448" s="30"/>
      <c r="S448"/>
      <c r="T448"/>
      <c r="U448"/>
      <c r="V448"/>
      <c r="W448"/>
      <c r="X448"/>
    </row>
    <row r="449" spans="1:24" ht="12.75">
      <c r="A449" s="29"/>
      <c r="B449" s="29"/>
      <c r="C449" s="38"/>
      <c r="D449" s="38"/>
      <c r="E449" s="29"/>
      <c r="F449" s="30"/>
      <c r="G449" s="30"/>
      <c r="H449"/>
      <c r="I449"/>
      <c r="J449"/>
      <c r="K449"/>
      <c r="L449"/>
      <c r="M449"/>
      <c r="N449"/>
      <c r="O449"/>
      <c r="P449" s="30"/>
      <c r="Q449" s="30"/>
      <c r="R449" s="30"/>
      <c r="S449"/>
      <c r="T449"/>
      <c r="U449"/>
      <c r="V449"/>
      <c r="W449"/>
      <c r="X449"/>
    </row>
    <row r="450" spans="1:24" ht="12.75">
      <c r="A450" s="29"/>
      <c r="B450" s="29"/>
      <c r="C450" s="38"/>
      <c r="D450" s="38"/>
      <c r="E450" s="29"/>
      <c r="F450" s="30"/>
      <c r="G450" s="30"/>
      <c r="H450"/>
      <c r="I450"/>
      <c r="J450"/>
      <c r="K450"/>
      <c r="L450"/>
      <c r="M450"/>
      <c r="N450"/>
      <c r="O450"/>
      <c r="P450" s="30"/>
      <c r="Q450" s="30"/>
      <c r="R450" s="30"/>
      <c r="S450"/>
      <c r="T450"/>
      <c r="U450"/>
      <c r="V450"/>
      <c r="W450"/>
      <c r="X450"/>
    </row>
    <row r="451" spans="1:24" ht="12.75">
      <c r="A451" s="29"/>
      <c r="B451" s="29"/>
      <c r="C451" s="38"/>
      <c r="D451" s="38"/>
      <c r="E451" s="29"/>
      <c r="F451" s="30"/>
      <c r="G451" s="30"/>
      <c r="H451"/>
      <c r="I451"/>
      <c r="J451"/>
      <c r="K451"/>
      <c r="L451"/>
      <c r="M451"/>
      <c r="N451"/>
      <c r="O451"/>
      <c r="P451" s="30"/>
      <c r="Q451" s="30"/>
      <c r="R451" s="30"/>
      <c r="S451"/>
      <c r="T451"/>
      <c r="U451"/>
      <c r="V451"/>
      <c r="W451"/>
      <c r="X451"/>
    </row>
    <row r="452" spans="1:24" ht="12.75">
      <c r="A452" s="29"/>
      <c r="B452" s="29"/>
      <c r="C452" s="38"/>
      <c r="D452" s="38"/>
      <c r="E452" s="29"/>
      <c r="F452" s="30"/>
      <c r="G452" s="30"/>
      <c r="H452"/>
      <c r="I452"/>
      <c r="J452"/>
      <c r="K452"/>
      <c r="L452"/>
      <c r="M452"/>
      <c r="N452"/>
      <c r="O452"/>
      <c r="P452" s="30"/>
      <c r="Q452" s="30"/>
      <c r="R452" s="30"/>
      <c r="S452"/>
      <c r="T452"/>
      <c r="U452"/>
      <c r="V452"/>
      <c r="W452"/>
      <c r="X452"/>
    </row>
    <row r="453" spans="1:24" ht="12.75">
      <c r="A453" s="29"/>
      <c r="B453" s="29"/>
      <c r="C453" s="38"/>
      <c r="D453" s="38"/>
      <c r="E453" s="29"/>
      <c r="F453" s="30"/>
      <c r="G453" s="30"/>
      <c r="H453"/>
      <c r="I453"/>
      <c r="J453"/>
      <c r="K453"/>
      <c r="L453"/>
      <c r="M453"/>
      <c r="N453"/>
      <c r="O453"/>
      <c r="P453" s="30"/>
      <c r="Q453" s="30"/>
      <c r="R453" s="30"/>
      <c r="S453"/>
      <c r="T453"/>
      <c r="U453"/>
      <c r="V453"/>
      <c r="W453"/>
      <c r="X453"/>
    </row>
    <row r="454" spans="1:24" ht="12.75">
      <c r="A454" s="29"/>
      <c r="B454" s="29"/>
      <c r="C454" s="38"/>
      <c r="D454" s="38"/>
      <c r="E454" s="29"/>
      <c r="F454" s="30"/>
      <c r="G454" s="30"/>
      <c r="H454"/>
      <c r="I454"/>
      <c r="J454"/>
      <c r="K454"/>
      <c r="L454"/>
      <c r="M454"/>
      <c r="N454"/>
      <c r="O454"/>
      <c r="P454" s="30"/>
      <c r="Q454" s="30"/>
      <c r="R454" s="30"/>
      <c r="S454"/>
      <c r="T454"/>
      <c r="U454"/>
      <c r="V454"/>
      <c r="W454"/>
      <c r="X454"/>
    </row>
    <row r="455" spans="1:24" ht="12.75">
      <c r="A455" s="29"/>
      <c r="B455" s="29"/>
      <c r="C455" s="38"/>
      <c r="D455" s="38"/>
      <c r="E455" s="29"/>
      <c r="F455" s="30"/>
      <c r="G455" s="30"/>
      <c r="H455"/>
      <c r="I455"/>
      <c r="J455"/>
      <c r="K455"/>
      <c r="L455"/>
      <c r="M455"/>
      <c r="N455"/>
      <c r="O455"/>
      <c r="P455" s="30"/>
      <c r="Q455" s="30"/>
      <c r="R455" s="30"/>
      <c r="S455"/>
      <c r="T455"/>
      <c r="U455"/>
      <c r="V455"/>
      <c r="W455"/>
      <c r="X455"/>
    </row>
    <row r="456" spans="1:24" ht="12.75">
      <c r="A456" s="29"/>
      <c r="B456" s="29"/>
      <c r="C456" s="38"/>
      <c r="D456" s="38"/>
      <c r="E456" s="29"/>
      <c r="F456" s="30"/>
      <c r="G456" s="30"/>
      <c r="H456"/>
      <c r="I456"/>
      <c r="J456"/>
      <c r="K456"/>
      <c r="L456"/>
      <c r="M456"/>
      <c r="N456"/>
      <c r="O456"/>
      <c r="P456" s="30"/>
      <c r="Q456" s="30"/>
      <c r="R456" s="30"/>
      <c r="S456"/>
      <c r="T456"/>
      <c r="U456"/>
      <c r="V456"/>
      <c r="W456"/>
      <c r="X456"/>
    </row>
    <row r="457" spans="1:24" ht="12.75">
      <c r="A457" s="29"/>
      <c r="B457" s="29"/>
      <c r="C457" s="38"/>
      <c r="D457" s="38"/>
      <c r="E457" s="29"/>
      <c r="F457" s="30"/>
      <c r="G457" s="30"/>
      <c r="H457"/>
      <c r="I457"/>
      <c r="J457"/>
      <c r="K457"/>
      <c r="L457"/>
      <c r="M457"/>
      <c r="N457"/>
      <c r="O457"/>
      <c r="P457" s="30"/>
      <c r="Q457" s="30"/>
      <c r="R457" s="30"/>
      <c r="S457"/>
      <c r="T457"/>
      <c r="U457"/>
      <c r="V457"/>
      <c r="W457"/>
      <c r="X457"/>
    </row>
    <row r="458" spans="1:24" ht="12.75">
      <c r="A458" s="29"/>
      <c r="B458" s="29"/>
      <c r="C458" s="38"/>
      <c r="D458" s="38"/>
      <c r="E458" s="29"/>
      <c r="F458" s="30"/>
      <c r="G458" s="30"/>
      <c r="H458"/>
      <c r="I458"/>
      <c r="J458"/>
      <c r="K458"/>
      <c r="L458"/>
      <c r="M458"/>
      <c r="N458"/>
      <c r="O458"/>
      <c r="P458" s="30"/>
      <c r="Q458" s="30"/>
      <c r="R458" s="30"/>
      <c r="S458"/>
      <c r="T458"/>
      <c r="U458"/>
      <c r="V458"/>
      <c r="W458"/>
      <c r="X458"/>
    </row>
    <row r="459" spans="1:24" ht="12.75">
      <c r="A459" s="29"/>
      <c r="B459" s="29"/>
      <c r="C459" s="38"/>
      <c r="D459" s="38"/>
      <c r="E459" s="29"/>
      <c r="F459" s="30"/>
      <c r="G459" s="30"/>
      <c r="H459"/>
      <c r="I459"/>
      <c r="J459"/>
      <c r="K459"/>
      <c r="L459"/>
      <c r="M459"/>
      <c r="N459"/>
      <c r="O459"/>
      <c r="P459" s="30"/>
      <c r="Q459" s="30"/>
      <c r="R459" s="30"/>
      <c r="S459"/>
      <c r="T459"/>
      <c r="U459"/>
      <c r="V459"/>
      <c r="W459"/>
      <c r="X459"/>
    </row>
    <row r="460" spans="1:24" ht="12.75">
      <c r="A460" s="29"/>
      <c r="B460" s="29"/>
      <c r="C460" s="38"/>
      <c r="D460" s="38"/>
      <c r="E460" s="29"/>
      <c r="F460" s="30"/>
      <c r="G460" s="30"/>
      <c r="H460"/>
      <c r="I460"/>
      <c r="J460"/>
      <c r="K460"/>
      <c r="L460"/>
      <c r="M460"/>
      <c r="N460"/>
      <c r="O460"/>
      <c r="P460" s="30"/>
      <c r="Q460" s="30"/>
      <c r="R460" s="30"/>
      <c r="S460"/>
      <c r="T460"/>
      <c r="U460"/>
      <c r="V460"/>
      <c r="W460"/>
      <c r="X460"/>
    </row>
    <row r="461" spans="1:24" ht="12.75">
      <c r="A461" s="29"/>
      <c r="B461" s="29"/>
      <c r="C461" s="38"/>
      <c r="D461" s="38"/>
      <c r="E461" s="29"/>
      <c r="F461" s="30"/>
      <c r="G461" s="30"/>
      <c r="H461"/>
      <c r="I461"/>
      <c r="J461"/>
      <c r="K461"/>
      <c r="L461"/>
      <c r="M461"/>
      <c r="N461"/>
      <c r="O461"/>
      <c r="P461" s="30"/>
      <c r="Q461" s="30"/>
      <c r="R461" s="30"/>
      <c r="S461"/>
      <c r="T461"/>
      <c r="U461"/>
      <c r="V461"/>
      <c r="W461"/>
      <c r="X461"/>
    </row>
    <row r="462" spans="1:24" ht="12.75">
      <c r="A462" s="29"/>
      <c r="B462" s="29"/>
      <c r="C462" s="38"/>
      <c r="D462" s="38"/>
      <c r="E462" s="29"/>
      <c r="F462" s="30"/>
      <c r="G462" s="30"/>
      <c r="H462"/>
      <c r="I462"/>
      <c r="J462"/>
      <c r="K462"/>
      <c r="L462"/>
      <c r="M462"/>
      <c r="N462"/>
      <c r="O462"/>
      <c r="P462" s="30"/>
      <c r="Q462" s="30"/>
      <c r="R462" s="30"/>
      <c r="S462"/>
      <c r="T462"/>
      <c r="U462"/>
      <c r="V462"/>
      <c r="W462"/>
      <c r="X462"/>
    </row>
    <row r="463" spans="1:24" ht="12.75">
      <c r="A463" s="29"/>
      <c r="B463" s="29"/>
      <c r="C463" s="38"/>
      <c r="D463" s="38"/>
      <c r="E463" s="29"/>
      <c r="F463" s="30"/>
      <c r="G463" s="30"/>
      <c r="H463"/>
      <c r="I463"/>
      <c r="J463"/>
      <c r="K463"/>
      <c r="L463"/>
      <c r="M463"/>
      <c r="N463"/>
      <c r="O463"/>
      <c r="P463" s="30"/>
      <c r="Q463" s="30"/>
      <c r="R463" s="30"/>
      <c r="S463"/>
      <c r="T463"/>
      <c r="U463"/>
      <c r="V463"/>
      <c r="W463"/>
      <c r="X463"/>
    </row>
    <row r="464" spans="1:24" ht="12.75">
      <c r="A464" s="29"/>
      <c r="B464" s="29"/>
      <c r="C464" s="38"/>
      <c r="D464" s="38"/>
      <c r="E464" s="29"/>
      <c r="F464" s="30"/>
      <c r="G464" s="30"/>
      <c r="H464"/>
      <c r="I464"/>
      <c r="J464"/>
      <c r="K464"/>
      <c r="L464"/>
      <c r="M464"/>
      <c r="N464"/>
      <c r="O464"/>
      <c r="P464" s="30"/>
      <c r="Q464" s="30"/>
      <c r="R464" s="30"/>
      <c r="S464"/>
      <c r="T464"/>
      <c r="U464"/>
      <c r="V464"/>
      <c r="W464"/>
      <c r="X464"/>
    </row>
    <row r="465" spans="1:24" ht="12.75">
      <c r="A465" s="29"/>
      <c r="B465" s="29"/>
      <c r="C465" s="38"/>
      <c r="D465" s="38"/>
      <c r="E465" s="29"/>
      <c r="F465" s="30"/>
      <c r="G465" s="30"/>
      <c r="H465"/>
      <c r="I465"/>
      <c r="J465"/>
      <c r="K465"/>
      <c r="L465"/>
      <c r="M465"/>
      <c r="N465"/>
      <c r="O465"/>
      <c r="P465" s="30"/>
      <c r="Q465" s="30"/>
      <c r="R465" s="30"/>
      <c r="S465"/>
      <c r="T465"/>
      <c r="U465"/>
      <c r="V465"/>
      <c r="W465"/>
      <c r="X465"/>
    </row>
    <row r="466" spans="1:24" ht="12.75">
      <c r="A466" s="29"/>
      <c r="B466" s="29"/>
      <c r="C466" s="38"/>
      <c r="D466" s="38"/>
      <c r="E466" s="29"/>
      <c r="F466" s="30"/>
      <c r="G466" s="30"/>
      <c r="H466"/>
      <c r="I466"/>
      <c r="J466"/>
      <c r="K466"/>
      <c r="L466"/>
      <c r="M466"/>
      <c r="N466"/>
      <c r="O466"/>
      <c r="P466" s="30"/>
      <c r="Q466" s="30"/>
      <c r="R466" s="30"/>
      <c r="S466"/>
      <c r="T466"/>
      <c r="U466"/>
      <c r="V466"/>
      <c r="W466"/>
      <c r="X466"/>
    </row>
    <row r="467" spans="1:24" ht="12.75">
      <c r="A467" s="29"/>
      <c r="B467" s="29"/>
      <c r="C467" s="38"/>
      <c r="D467" s="38"/>
      <c r="E467" s="29"/>
      <c r="F467" s="30"/>
      <c r="G467" s="30"/>
      <c r="H467"/>
      <c r="I467"/>
      <c r="J467"/>
      <c r="K467"/>
      <c r="L467"/>
      <c r="M467"/>
      <c r="N467"/>
      <c r="O467"/>
      <c r="P467" s="30"/>
      <c r="Q467" s="30"/>
      <c r="R467" s="30"/>
      <c r="S467"/>
      <c r="T467"/>
      <c r="U467"/>
      <c r="V467"/>
      <c r="W467"/>
      <c r="X467"/>
    </row>
    <row r="468" spans="1:24" ht="12.75">
      <c r="A468" s="29"/>
      <c r="B468" s="29"/>
      <c r="C468" s="38"/>
      <c r="D468" s="38"/>
      <c r="E468" s="29"/>
      <c r="F468" s="30"/>
      <c r="G468" s="30"/>
      <c r="H468"/>
      <c r="I468"/>
      <c r="J468"/>
      <c r="K468"/>
      <c r="L468"/>
      <c r="M468"/>
      <c r="N468"/>
      <c r="O468"/>
      <c r="P468" s="30"/>
      <c r="Q468" s="30"/>
      <c r="R468" s="30"/>
      <c r="S468"/>
      <c r="T468"/>
      <c r="U468"/>
      <c r="V468"/>
      <c r="W468"/>
      <c r="X468"/>
    </row>
    <row r="469" spans="1:24" ht="12.75">
      <c r="A469" s="29"/>
      <c r="B469" s="29"/>
      <c r="C469" s="38"/>
      <c r="D469" s="38"/>
      <c r="E469" s="29"/>
      <c r="F469" s="30"/>
      <c r="G469" s="30"/>
      <c r="H469"/>
      <c r="I469"/>
      <c r="J469"/>
      <c r="K469"/>
      <c r="L469"/>
      <c r="M469"/>
      <c r="N469"/>
      <c r="O469"/>
      <c r="P469" s="30"/>
      <c r="Q469" s="30"/>
      <c r="R469" s="30"/>
      <c r="S469"/>
      <c r="T469"/>
      <c r="U469"/>
      <c r="V469"/>
      <c r="W469"/>
      <c r="X469"/>
    </row>
    <row r="470" spans="1:24" ht="12.75">
      <c r="A470" s="29"/>
      <c r="B470" s="29"/>
      <c r="C470" s="38"/>
      <c r="D470" s="38"/>
      <c r="E470" s="29"/>
      <c r="F470" s="30"/>
      <c r="G470" s="30"/>
      <c r="H470"/>
      <c r="I470"/>
      <c r="J470"/>
      <c r="K470"/>
      <c r="L470"/>
      <c r="M470"/>
      <c r="N470"/>
      <c r="O470"/>
      <c r="P470" s="30"/>
      <c r="Q470" s="30"/>
      <c r="R470" s="30"/>
      <c r="S470"/>
      <c r="T470"/>
      <c r="U470"/>
      <c r="V470"/>
      <c r="W470"/>
      <c r="X470"/>
    </row>
    <row r="471" spans="1:24" ht="12.75">
      <c r="A471" s="29"/>
      <c r="B471" s="29"/>
      <c r="C471" s="38"/>
      <c r="D471" s="38"/>
      <c r="E471" s="29"/>
      <c r="F471" s="30"/>
      <c r="G471" s="30"/>
      <c r="H471"/>
      <c r="I471"/>
      <c r="J471"/>
      <c r="K471"/>
      <c r="L471"/>
      <c r="M471"/>
      <c r="N471"/>
      <c r="O471"/>
      <c r="P471" s="30"/>
      <c r="Q471" s="30"/>
      <c r="R471" s="30"/>
      <c r="S471"/>
      <c r="T471"/>
      <c r="U471"/>
      <c r="V471"/>
      <c r="W471"/>
      <c r="X471"/>
    </row>
    <row r="472" spans="1:24" ht="12.75">
      <c r="A472" s="29"/>
      <c r="B472" s="29"/>
      <c r="C472" s="38"/>
      <c r="D472" s="38"/>
      <c r="E472" s="29"/>
      <c r="F472" s="30"/>
      <c r="G472" s="30"/>
      <c r="H472"/>
      <c r="I472"/>
      <c r="J472"/>
      <c r="K472"/>
      <c r="L472"/>
      <c r="M472"/>
      <c r="N472"/>
      <c r="O472"/>
      <c r="P472" s="30"/>
      <c r="Q472" s="30"/>
      <c r="R472" s="30"/>
      <c r="S472"/>
      <c r="T472"/>
      <c r="U472"/>
      <c r="V472"/>
      <c r="W472"/>
      <c r="X472"/>
    </row>
    <row r="473" spans="1:24" ht="12.75">
      <c r="A473" s="29"/>
      <c r="B473" s="29"/>
      <c r="C473" s="38"/>
      <c r="D473" s="38"/>
      <c r="E473" s="29"/>
      <c r="F473" s="30"/>
      <c r="G473" s="30"/>
      <c r="H473"/>
      <c r="I473"/>
      <c r="J473"/>
      <c r="K473"/>
      <c r="L473"/>
      <c r="M473"/>
      <c r="N473"/>
      <c r="O473"/>
      <c r="P473" s="30"/>
      <c r="Q473" s="30"/>
      <c r="R473" s="30"/>
      <c r="S473"/>
      <c r="T473"/>
      <c r="U473"/>
      <c r="V473"/>
      <c r="W473"/>
      <c r="X473"/>
    </row>
    <row r="474" spans="1:24" ht="12.75">
      <c r="A474" s="29"/>
      <c r="B474" s="29"/>
      <c r="C474" s="38"/>
      <c r="D474" s="38"/>
      <c r="E474" s="29"/>
      <c r="F474" s="30"/>
      <c r="G474" s="30"/>
      <c r="H474"/>
      <c r="I474"/>
      <c r="J474"/>
      <c r="K474"/>
      <c r="L474"/>
      <c r="M474"/>
      <c r="N474"/>
      <c r="O474"/>
      <c r="P474" s="30"/>
      <c r="Q474" s="30"/>
      <c r="R474" s="30"/>
      <c r="S474"/>
      <c r="T474"/>
      <c r="U474"/>
      <c r="V474"/>
      <c r="W474"/>
      <c r="X474"/>
    </row>
    <row r="475" spans="1:24" ht="12.75">
      <c r="A475" s="29"/>
      <c r="B475" s="29"/>
      <c r="C475" s="38"/>
      <c r="D475" s="38"/>
      <c r="E475" s="29"/>
      <c r="F475" s="30"/>
      <c r="G475" s="30"/>
      <c r="H475"/>
      <c r="I475"/>
      <c r="J475"/>
      <c r="K475"/>
      <c r="L475"/>
      <c r="M475"/>
      <c r="N475"/>
      <c r="O475"/>
      <c r="P475" s="30"/>
      <c r="Q475" s="30"/>
      <c r="R475" s="30"/>
      <c r="S475"/>
      <c r="T475"/>
      <c r="U475"/>
      <c r="V475"/>
      <c r="W475"/>
      <c r="X475"/>
    </row>
    <row r="476" spans="1:24" ht="12.75">
      <c r="A476" s="29"/>
      <c r="B476" s="29"/>
      <c r="C476" s="38"/>
      <c r="D476" s="38"/>
      <c r="E476" s="29"/>
      <c r="F476" s="30"/>
      <c r="G476" s="30"/>
      <c r="H476"/>
      <c r="I476"/>
      <c r="J476"/>
      <c r="K476"/>
      <c r="L476"/>
      <c r="M476"/>
      <c r="N476"/>
      <c r="O476"/>
      <c r="P476" s="30"/>
      <c r="Q476" s="30"/>
      <c r="R476" s="30"/>
      <c r="S476"/>
      <c r="T476"/>
      <c r="U476"/>
      <c r="V476"/>
      <c r="W476"/>
      <c r="X476"/>
    </row>
    <row r="477" spans="1:24" ht="12.75">
      <c r="A477" s="29"/>
      <c r="B477" s="29"/>
      <c r="C477" s="38"/>
      <c r="D477" s="38"/>
      <c r="E477" s="29"/>
      <c r="F477" s="30"/>
      <c r="G477" s="30"/>
      <c r="H477"/>
      <c r="I477"/>
      <c r="J477"/>
      <c r="K477"/>
      <c r="L477"/>
      <c r="M477"/>
      <c r="N477"/>
      <c r="O477"/>
      <c r="P477" s="30"/>
      <c r="Q477" s="30"/>
      <c r="R477" s="30"/>
      <c r="S477"/>
      <c r="T477"/>
      <c r="U477"/>
      <c r="V477"/>
      <c r="W477"/>
      <c r="X477"/>
    </row>
    <row r="478" spans="1:24" ht="12.75">
      <c r="A478" s="29"/>
      <c r="B478" s="29"/>
      <c r="C478" s="38"/>
      <c r="D478" s="38"/>
      <c r="E478" s="29"/>
      <c r="F478" s="30"/>
      <c r="G478" s="30"/>
      <c r="H478"/>
      <c r="I478"/>
      <c r="J478"/>
      <c r="K478"/>
      <c r="L478"/>
      <c r="M478"/>
      <c r="N478"/>
      <c r="O478"/>
      <c r="P478" s="30"/>
      <c r="Q478" s="30"/>
      <c r="R478" s="30"/>
      <c r="S478"/>
      <c r="T478"/>
      <c r="U478"/>
      <c r="V478"/>
      <c r="W478"/>
      <c r="X478"/>
    </row>
    <row r="479" spans="1:24" ht="12.75">
      <c r="A479" s="29"/>
      <c r="B479" s="29"/>
      <c r="C479" s="38"/>
      <c r="D479" s="38"/>
      <c r="E479" s="29"/>
      <c r="F479" s="30"/>
      <c r="G479" s="30"/>
      <c r="H479"/>
      <c r="I479"/>
      <c r="J479"/>
      <c r="K479"/>
      <c r="L479"/>
      <c r="M479"/>
      <c r="N479"/>
      <c r="O479"/>
      <c r="P479" s="30"/>
      <c r="Q479" s="30"/>
      <c r="R479" s="30"/>
      <c r="S479"/>
      <c r="T479"/>
      <c r="U479"/>
      <c r="V479"/>
      <c r="W479"/>
      <c r="X479"/>
    </row>
    <row r="480" spans="1:24" ht="12.75">
      <c r="A480" s="29"/>
      <c r="B480" s="29"/>
      <c r="C480" s="38"/>
      <c r="D480" s="38"/>
      <c r="E480" s="29"/>
      <c r="F480" s="30"/>
      <c r="G480" s="30"/>
      <c r="H480"/>
      <c r="I480"/>
      <c r="J480"/>
      <c r="K480"/>
      <c r="L480"/>
      <c r="M480"/>
      <c r="N480"/>
      <c r="O480"/>
      <c r="P480" s="30"/>
      <c r="Q480" s="30"/>
      <c r="R480" s="30"/>
      <c r="S480"/>
      <c r="T480"/>
      <c r="U480"/>
      <c r="V480"/>
      <c r="W480"/>
      <c r="X480"/>
    </row>
    <row r="481" spans="1:24" ht="12.75">
      <c r="A481" s="29"/>
      <c r="B481" s="29"/>
      <c r="C481" s="38"/>
      <c r="D481" s="38"/>
      <c r="E481" s="29"/>
      <c r="F481" s="30"/>
      <c r="G481" s="30"/>
      <c r="H481"/>
      <c r="I481"/>
      <c r="J481"/>
      <c r="K481"/>
      <c r="L481"/>
      <c r="M481"/>
      <c r="N481"/>
      <c r="O481"/>
      <c r="P481" s="30"/>
      <c r="Q481" s="30"/>
      <c r="R481" s="30"/>
      <c r="S481"/>
      <c r="T481"/>
      <c r="U481"/>
      <c r="V481"/>
      <c r="W481"/>
      <c r="X481"/>
    </row>
    <row r="482" spans="1:24" ht="12.75">
      <c r="A482" s="29"/>
      <c r="B482" s="29"/>
      <c r="C482" s="38"/>
      <c r="D482" s="38"/>
      <c r="E482" s="29"/>
      <c r="F482" s="30"/>
      <c r="G482" s="30"/>
      <c r="H482"/>
      <c r="I482"/>
      <c r="J482"/>
      <c r="K482"/>
      <c r="L482"/>
      <c r="M482"/>
      <c r="N482"/>
      <c r="O482"/>
      <c r="P482" s="30"/>
      <c r="Q482" s="30"/>
      <c r="R482" s="30"/>
      <c r="S482"/>
      <c r="T482"/>
      <c r="U482"/>
      <c r="V482"/>
      <c r="W482"/>
      <c r="X482"/>
    </row>
    <row r="483" spans="1:24" ht="12.75">
      <c r="A483" s="29"/>
      <c r="B483" s="29"/>
      <c r="C483" s="38"/>
      <c r="D483" s="38"/>
      <c r="E483" s="29"/>
      <c r="F483" s="30"/>
      <c r="G483" s="30"/>
      <c r="H483"/>
      <c r="I483"/>
      <c r="J483"/>
      <c r="K483"/>
      <c r="L483"/>
      <c r="M483"/>
      <c r="N483"/>
      <c r="O483"/>
      <c r="P483" s="30"/>
      <c r="Q483" s="30"/>
      <c r="R483" s="30"/>
      <c r="S483"/>
      <c r="T483"/>
      <c r="U483"/>
      <c r="V483"/>
      <c r="W483"/>
      <c r="X483"/>
    </row>
    <row r="484" spans="1:24" ht="12.75">
      <c r="A484" s="29"/>
      <c r="B484" s="29"/>
      <c r="C484" s="38"/>
      <c r="D484" s="38"/>
      <c r="E484" s="29"/>
      <c r="F484" s="30"/>
      <c r="G484" s="30"/>
      <c r="H484"/>
      <c r="I484"/>
      <c r="J484"/>
      <c r="K484"/>
      <c r="L484"/>
      <c r="M484"/>
      <c r="N484"/>
      <c r="O484"/>
      <c r="P484" s="30"/>
      <c r="Q484" s="30"/>
      <c r="R484" s="30"/>
      <c r="S484"/>
      <c r="T484"/>
      <c r="U484"/>
      <c r="V484"/>
      <c r="W484"/>
      <c r="X484"/>
    </row>
    <row r="485" spans="1:24" ht="12.75">
      <c r="A485" s="29"/>
      <c r="B485" s="29"/>
      <c r="C485" s="38"/>
      <c r="D485" s="38"/>
      <c r="E485" s="29"/>
      <c r="F485" s="30"/>
      <c r="G485" s="30"/>
      <c r="H485"/>
      <c r="I485"/>
      <c r="J485"/>
      <c r="K485"/>
      <c r="L485"/>
      <c r="M485"/>
      <c r="N485"/>
      <c r="O485"/>
      <c r="P485" s="30"/>
      <c r="Q485" s="30"/>
      <c r="R485" s="30"/>
      <c r="S485"/>
      <c r="T485"/>
      <c r="U485"/>
      <c r="V485"/>
      <c r="W485"/>
      <c r="X485"/>
    </row>
    <row r="486" spans="1:24" ht="12.75">
      <c r="A486" s="29"/>
      <c r="B486" s="29"/>
      <c r="C486" s="38"/>
      <c r="D486" s="38"/>
      <c r="E486" s="29"/>
      <c r="F486" s="30"/>
      <c r="G486" s="30"/>
      <c r="H486"/>
      <c r="I486"/>
      <c r="J486"/>
      <c r="K486"/>
      <c r="L486"/>
      <c r="M486"/>
      <c r="N486"/>
      <c r="O486"/>
      <c r="P486" s="30"/>
      <c r="Q486" s="30"/>
      <c r="R486" s="30"/>
      <c r="S486"/>
      <c r="T486"/>
      <c r="U486"/>
      <c r="V486"/>
      <c r="W486"/>
      <c r="X486"/>
    </row>
    <row r="487" spans="1:24" ht="12.75">
      <c r="A487" s="29"/>
      <c r="B487" s="29"/>
      <c r="C487" s="38"/>
      <c r="D487" s="38"/>
      <c r="E487" s="29"/>
      <c r="F487" s="30"/>
      <c r="G487" s="30"/>
      <c r="H487"/>
      <c r="I487"/>
      <c r="J487"/>
      <c r="K487"/>
      <c r="L487"/>
      <c r="M487"/>
      <c r="N487"/>
      <c r="O487"/>
      <c r="P487" s="30"/>
      <c r="Q487" s="30"/>
      <c r="R487" s="30"/>
      <c r="S487"/>
      <c r="T487"/>
      <c r="U487"/>
      <c r="V487"/>
      <c r="W487"/>
      <c r="X487"/>
    </row>
    <row r="488" spans="1:24" ht="12.75">
      <c r="A488" s="29"/>
      <c r="B488" s="29"/>
      <c r="C488" s="38"/>
      <c r="D488" s="38"/>
      <c r="E488" s="29"/>
      <c r="F488" s="30"/>
      <c r="G488" s="30"/>
      <c r="H488"/>
      <c r="I488"/>
      <c r="J488"/>
      <c r="K488"/>
      <c r="L488"/>
      <c r="M488"/>
      <c r="N488"/>
      <c r="O488"/>
      <c r="P488" s="30"/>
      <c r="Q488" s="30"/>
      <c r="R488" s="30"/>
      <c r="S488"/>
      <c r="T488"/>
      <c r="U488"/>
      <c r="V488"/>
      <c r="W488"/>
      <c r="X488"/>
    </row>
    <row r="489" spans="1:24" ht="12.75">
      <c r="A489" s="29"/>
      <c r="B489" s="29"/>
      <c r="C489" s="38"/>
      <c r="D489" s="38"/>
      <c r="E489" s="29"/>
      <c r="F489" s="30"/>
      <c r="G489" s="30"/>
      <c r="H489"/>
      <c r="I489"/>
      <c r="J489"/>
      <c r="K489"/>
      <c r="L489"/>
      <c r="M489"/>
      <c r="N489"/>
      <c r="O489"/>
      <c r="P489" s="30"/>
      <c r="Q489" s="30"/>
      <c r="R489" s="30"/>
      <c r="S489"/>
      <c r="T489"/>
      <c r="U489"/>
      <c r="V489"/>
      <c r="W489"/>
      <c r="X489"/>
    </row>
    <row r="490" spans="1:24" ht="12.75">
      <c r="A490" s="29"/>
      <c r="B490" s="29"/>
      <c r="C490" s="38"/>
      <c r="D490" s="38"/>
      <c r="E490" s="29"/>
      <c r="F490" s="30"/>
      <c r="G490" s="30"/>
      <c r="H490"/>
      <c r="I490"/>
      <c r="J490"/>
      <c r="K490"/>
      <c r="L490"/>
      <c r="M490"/>
      <c r="N490"/>
      <c r="O490"/>
      <c r="P490" s="30"/>
      <c r="Q490" s="30"/>
      <c r="R490" s="30"/>
      <c r="S490"/>
      <c r="T490"/>
      <c r="U490"/>
      <c r="V490"/>
      <c r="W490"/>
      <c r="X490"/>
    </row>
    <row r="491" spans="1:24" ht="12.75">
      <c r="A491" s="29"/>
      <c r="B491" s="29"/>
      <c r="C491" s="38"/>
      <c r="D491" s="38"/>
      <c r="E491" s="29"/>
      <c r="F491" s="30"/>
      <c r="G491" s="30"/>
      <c r="H491"/>
      <c r="I491"/>
      <c r="J491"/>
      <c r="K491"/>
      <c r="L491"/>
      <c r="M491"/>
      <c r="N491"/>
      <c r="O491"/>
      <c r="P491" s="30"/>
      <c r="Q491" s="30"/>
      <c r="R491" s="30"/>
      <c r="S491"/>
      <c r="T491"/>
      <c r="U491"/>
      <c r="V491"/>
      <c r="W491"/>
      <c r="X491"/>
    </row>
    <row r="492" spans="1:24" ht="12.75">
      <c r="A492" s="29"/>
      <c r="B492" s="29"/>
      <c r="C492" s="38"/>
      <c r="D492" s="38"/>
      <c r="E492" s="29"/>
      <c r="F492" s="30"/>
      <c r="G492" s="30"/>
      <c r="H492"/>
      <c r="I492"/>
      <c r="J492"/>
      <c r="K492"/>
      <c r="L492"/>
      <c r="M492"/>
      <c r="N492"/>
      <c r="O492"/>
      <c r="P492" s="30"/>
      <c r="Q492" s="30"/>
      <c r="R492" s="30"/>
      <c r="S492"/>
      <c r="T492"/>
      <c r="U492"/>
      <c r="V492"/>
      <c r="W492"/>
      <c r="X492"/>
    </row>
    <row r="493" spans="1:24" ht="12.75">
      <c r="A493" s="29"/>
      <c r="B493" s="29"/>
      <c r="C493" s="38"/>
      <c r="D493" s="38"/>
      <c r="E493" s="29"/>
      <c r="F493" s="30"/>
      <c r="G493" s="30"/>
      <c r="H493"/>
      <c r="I493"/>
      <c r="J493"/>
      <c r="K493"/>
      <c r="L493"/>
      <c r="M493"/>
      <c r="N493"/>
      <c r="O493"/>
      <c r="P493" s="30"/>
      <c r="Q493" s="30"/>
      <c r="R493" s="30"/>
      <c r="S493"/>
      <c r="T493"/>
      <c r="U493"/>
      <c r="V493"/>
      <c r="W493"/>
      <c r="X493"/>
    </row>
    <row r="494" spans="1:24" ht="12.75">
      <c r="A494" s="29"/>
      <c r="B494" s="29"/>
      <c r="C494" s="38"/>
      <c r="D494" s="38"/>
      <c r="E494" s="29"/>
      <c r="F494" s="30"/>
      <c r="G494" s="30"/>
      <c r="H494"/>
      <c r="I494"/>
      <c r="J494"/>
      <c r="K494"/>
      <c r="L494"/>
      <c r="M494"/>
      <c r="N494"/>
      <c r="O494"/>
      <c r="P494" s="30"/>
      <c r="Q494" s="30"/>
      <c r="R494" s="30"/>
      <c r="S494"/>
      <c r="T494"/>
      <c r="U494"/>
      <c r="V494"/>
      <c r="W494"/>
      <c r="X494"/>
    </row>
    <row r="495" spans="1:24" ht="12.75">
      <c r="A495" s="29"/>
      <c r="B495" s="29"/>
      <c r="C495" s="38"/>
      <c r="D495" s="38"/>
      <c r="E495" s="29"/>
      <c r="F495" s="30"/>
      <c r="G495" s="30"/>
      <c r="H495"/>
      <c r="I495"/>
      <c r="J495"/>
      <c r="K495"/>
      <c r="L495"/>
      <c r="M495"/>
      <c r="N495"/>
      <c r="O495"/>
      <c r="P495" s="30"/>
      <c r="Q495" s="30"/>
      <c r="R495" s="30"/>
      <c r="S495"/>
      <c r="T495"/>
      <c r="U495"/>
      <c r="V495"/>
      <c r="W495"/>
      <c r="X495"/>
    </row>
    <row r="496" spans="1:24" ht="12.75">
      <c r="A496" s="29"/>
      <c r="B496" s="29"/>
      <c r="C496" s="38"/>
      <c r="D496" s="38"/>
      <c r="E496" s="29"/>
      <c r="F496" s="30"/>
      <c r="G496" s="30"/>
      <c r="H496"/>
      <c r="I496"/>
      <c r="J496"/>
      <c r="K496"/>
      <c r="L496"/>
      <c r="M496"/>
      <c r="N496"/>
      <c r="O496"/>
      <c r="P496" s="30"/>
      <c r="Q496" s="30"/>
      <c r="R496" s="30"/>
      <c r="S496"/>
      <c r="T496"/>
      <c r="U496"/>
      <c r="V496"/>
      <c r="W496"/>
      <c r="X496"/>
    </row>
    <row r="497" spans="1:24" ht="12.75">
      <c r="A497" s="29"/>
      <c r="B497" s="29"/>
      <c r="C497" s="38"/>
      <c r="D497" s="38"/>
      <c r="E497" s="29"/>
      <c r="F497" s="30"/>
      <c r="G497" s="30"/>
      <c r="H497"/>
      <c r="I497"/>
      <c r="J497"/>
      <c r="K497"/>
      <c r="L497"/>
      <c r="M497"/>
      <c r="N497"/>
      <c r="O497"/>
      <c r="P497" s="30"/>
      <c r="Q497" s="30"/>
      <c r="R497" s="30"/>
      <c r="S497"/>
      <c r="T497"/>
      <c r="U497"/>
      <c r="V497"/>
      <c r="W497"/>
      <c r="X497"/>
    </row>
    <row r="498" spans="1:24" ht="12.75">
      <c r="A498" s="29"/>
      <c r="B498" s="29"/>
      <c r="C498" s="38"/>
      <c r="D498" s="38"/>
      <c r="E498" s="29"/>
      <c r="F498" s="30"/>
      <c r="G498" s="30"/>
      <c r="H498"/>
      <c r="I498"/>
      <c r="J498"/>
      <c r="K498"/>
      <c r="L498"/>
      <c r="M498"/>
      <c r="N498"/>
      <c r="O498"/>
      <c r="P498" s="30"/>
      <c r="Q498" s="30"/>
      <c r="R498" s="30"/>
      <c r="S498"/>
      <c r="T498"/>
      <c r="U498"/>
      <c r="V498"/>
      <c r="W498"/>
      <c r="X498"/>
    </row>
    <row r="499" spans="1:24" ht="12.75">
      <c r="A499" s="29"/>
      <c r="B499" s="29"/>
      <c r="C499" s="38"/>
      <c r="D499" s="38"/>
      <c r="E499" s="29"/>
      <c r="F499" s="30"/>
      <c r="G499" s="30"/>
      <c r="H499"/>
      <c r="I499"/>
      <c r="J499"/>
      <c r="K499"/>
      <c r="L499"/>
      <c r="M499"/>
      <c r="N499"/>
      <c r="O499"/>
      <c r="P499" s="30"/>
      <c r="Q499" s="30"/>
      <c r="R499" s="30"/>
      <c r="S499"/>
      <c r="T499"/>
      <c r="U499"/>
      <c r="V499"/>
      <c r="W499"/>
      <c r="X499"/>
    </row>
    <row r="500" spans="1:24" ht="12.75">
      <c r="A500" s="29"/>
      <c r="B500" s="29"/>
      <c r="C500" s="38"/>
      <c r="D500" s="38"/>
      <c r="E500" s="29"/>
      <c r="F500" s="30"/>
      <c r="G500" s="30"/>
      <c r="H500"/>
      <c r="I500"/>
      <c r="J500"/>
      <c r="K500"/>
      <c r="L500"/>
      <c r="M500"/>
      <c r="N500"/>
      <c r="O500"/>
      <c r="P500" s="30"/>
      <c r="Q500" s="30"/>
      <c r="R500" s="30"/>
      <c r="S500"/>
      <c r="T500"/>
      <c r="U500"/>
      <c r="V500"/>
      <c r="W500"/>
      <c r="X500"/>
    </row>
    <row r="501" spans="1:24" ht="12.75">
      <c r="A501" s="29"/>
      <c r="B501" s="29"/>
      <c r="C501" s="38"/>
      <c r="D501" s="38"/>
      <c r="E501" s="29"/>
      <c r="F501" s="30"/>
      <c r="G501" s="30"/>
      <c r="H501"/>
      <c r="I501"/>
      <c r="J501"/>
      <c r="K501"/>
      <c r="L501"/>
      <c r="M501"/>
      <c r="N501"/>
      <c r="O501"/>
      <c r="P501" s="30"/>
      <c r="Q501" s="30"/>
      <c r="R501" s="30"/>
      <c r="S501"/>
      <c r="T501"/>
      <c r="U501"/>
      <c r="V501"/>
      <c r="W501"/>
      <c r="X501"/>
    </row>
    <row r="502" spans="1:24" ht="12.75">
      <c r="A502" s="29"/>
      <c r="B502" s="29"/>
      <c r="C502" s="38"/>
      <c r="D502" s="38"/>
      <c r="E502" s="29"/>
      <c r="F502" s="30"/>
      <c r="G502" s="30"/>
      <c r="H502"/>
      <c r="I502"/>
      <c r="J502"/>
      <c r="K502"/>
      <c r="L502"/>
      <c r="M502"/>
      <c r="N502"/>
      <c r="O502"/>
      <c r="P502" s="30"/>
      <c r="Q502" s="30"/>
      <c r="R502" s="30"/>
      <c r="S502"/>
      <c r="T502"/>
      <c r="U502"/>
      <c r="V502"/>
      <c r="W502"/>
      <c r="X502"/>
    </row>
    <row r="503" spans="1:24" ht="12.75">
      <c r="A503" s="29"/>
      <c r="B503" s="29"/>
      <c r="C503" s="38"/>
      <c r="D503" s="38"/>
      <c r="E503" s="29"/>
      <c r="F503" s="30"/>
      <c r="G503" s="30"/>
      <c r="H503"/>
      <c r="I503"/>
      <c r="J503"/>
      <c r="K503"/>
      <c r="L503"/>
      <c r="M503"/>
      <c r="N503"/>
      <c r="O503"/>
      <c r="P503" s="30"/>
      <c r="Q503" s="30"/>
      <c r="R503" s="30"/>
      <c r="S503"/>
      <c r="T503"/>
      <c r="U503"/>
      <c r="V503"/>
      <c r="W503"/>
      <c r="X503"/>
    </row>
    <row r="504" spans="1:24" ht="12.75">
      <c r="A504" s="29"/>
      <c r="B504" s="29"/>
      <c r="C504" s="38"/>
      <c r="D504" s="38"/>
      <c r="E504" s="29"/>
      <c r="F504" s="30"/>
      <c r="G504" s="30"/>
      <c r="H504"/>
      <c r="I504"/>
      <c r="J504"/>
      <c r="K504"/>
      <c r="L504"/>
      <c r="M504"/>
      <c r="N504"/>
      <c r="O504"/>
      <c r="P504" s="30"/>
      <c r="Q504" s="30"/>
      <c r="R504" s="30"/>
      <c r="S504"/>
      <c r="T504"/>
      <c r="U504"/>
      <c r="V504"/>
      <c r="W504"/>
      <c r="X504"/>
    </row>
    <row r="505" spans="1:24" ht="12.75">
      <c r="A505" s="29"/>
      <c r="B505" s="29"/>
      <c r="C505" s="38"/>
      <c r="D505" s="38"/>
      <c r="E505" s="29"/>
      <c r="F505" s="30"/>
      <c r="G505" s="30"/>
      <c r="H505"/>
      <c r="I505"/>
      <c r="J505"/>
      <c r="K505"/>
      <c r="L505"/>
      <c r="M505"/>
      <c r="N505"/>
      <c r="O505"/>
      <c r="P505" s="30"/>
      <c r="Q505" s="30"/>
      <c r="R505" s="30"/>
      <c r="S505"/>
      <c r="T505"/>
      <c r="U505"/>
      <c r="V505"/>
      <c r="W505"/>
      <c r="X505"/>
    </row>
    <row r="506" spans="1:24" ht="12.75">
      <c r="A506" s="29"/>
      <c r="B506" s="29"/>
      <c r="C506" s="38"/>
      <c r="D506" s="38"/>
      <c r="E506" s="29"/>
      <c r="F506" s="30"/>
      <c r="G506" s="30"/>
      <c r="H506"/>
      <c r="I506"/>
      <c r="J506"/>
      <c r="K506"/>
      <c r="L506"/>
      <c r="M506"/>
      <c r="N506"/>
      <c r="O506"/>
      <c r="P506" s="30"/>
      <c r="Q506" s="30"/>
      <c r="R506" s="30"/>
      <c r="S506"/>
      <c r="T506"/>
      <c r="U506"/>
      <c r="V506"/>
      <c r="W506"/>
      <c r="X506"/>
    </row>
    <row r="507" spans="1:24" ht="12.75">
      <c r="A507" s="29"/>
      <c r="B507" s="29"/>
      <c r="C507" s="38"/>
      <c r="D507" s="38"/>
      <c r="E507" s="29"/>
      <c r="F507" s="30"/>
      <c r="G507" s="30"/>
      <c r="H507"/>
      <c r="I507"/>
      <c r="J507"/>
      <c r="K507"/>
      <c r="L507"/>
      <c r="M507"/>
      <c r="N507"/>
      <c r="O507"/>
      <c r="P507" s="30"/>
      <c r="Q507" s="30"/>
      <c r="R507" s="30"/>
      <c r="S507"/>
      <c r="T507"/>
      <c r="U507"/>
      <c r="V507"/>
      <c r="W507"/>
      <c r="X507"/>
    </row>
    <row r="508" spans="1:24" ht="12.75">
      <c r="A508" s="29"/>
      <c r="B508" s="29"/>
      <c r="C508" s="38"/>
      <c r="D508" s="38"/>
      <c r="E508" s="29"/>
      <c r="F508" s="30"/>
      <c r="G508" s="30"/>
      <c r="H508"/>
      <c r="I508"/>
      <c r="J508"/>
      <c r="K508"/>
      <c r="L508"/>
      <c r="M508"/>
      <c r="N508"/>
      <c r="O508"/>
      <c r="P508" s="30"/>
      <c r="Q508" s="30"/>
      <c r="R508" s="30"/>
      <c r="S508"/>
      <c r="T508"/>
      <c r="U508"/>
      <c r="V508"/>
      <c r="W508"/>
      <c r="X508"/>
    </row>
    <row r="509" spans="1:24" ht="12.75">
      <c r="A509" s="29"/>
      <c r="B509" s="29"/>
      <c r="C509" s="38"/>
      <c r="D509" s="38"/>
      <c r="E509" s="29"/>
      <c r="F509" s="30"/>
      <c r="G509" s="30"/>
      <c r="H509"/>
      <c r="I509"/>
      <c r="J509"/>
      <c r="K509"/>
      <c r="L509"/>
      <c r="M509"/>
      <c r="N509"/>
      <c r="O509"/>
      <c r="P509" s="30"/>
      <c r="Q509" s="30"/>
      <c r="R509" s="30"/>
      <c r="S509"/>
      <c r="T509"/>
      <c r="U509"/>
      <c r="V509"/>
      <c r="W509"/>
      <c r="X509"/>
    </row>
    <row r="510" spans="1:24" ht="12.75">
      <c r="A510" s="29"/>
      <c r="B510" s="29"/>
      <c r="C510" s="38"/>
      <c r="D510" s="38"/>
      <c r="E510" s="29"/>
      <c r="F510" s="30"/>
      <c r="G510" s="30"/>
      <c r="H510"/>
      <c r="I510"/>
      <c r="J510"/>
      <c r="K510"/>
      <c r="L510"/>
      <c r="M510"/>
      <c r="N510"/>
      <c r="O510"/>
      <c r="P510" s="30"/>
      <c r="Q510" s="30"/>
      <c r="R510" s="30"/>
      <c r="S510"/>
      <c r="T510"/>
      <c r="U510"/>
      <c r="V510"/>
      <c r="W510"/>
      <c r="X510"/>
    </row>
    <row r="511" spans="1:24" ht="12.75">
      <c r="A511" s="29"/>
      <c r="B511" s="29"/>
      <c r="C511" s="38"/>
      <c r="D511" s="38"/>
      <c r="E511" s="29"/>
      <c r="F511" s="30"/>
      <c r="G511" s="30"/>
      <c r="H511"/>
      <c r="I511"/>
      <c r="J511"/>
      <c r="K511"/>
      <c r="L511"/>
      <c r="M511"/>
      <c r="N511"/>
      <c r="O511"/>
      <c r="P511" s="30"/>
      <c r="Q511" s="30"/>
      <c r="R511" s="30"/>
      <c r="S511"/>
      <c r="T511"/>
      <c r="U511"/>
      <c r="V511"/>
      <c r="W511"/>
      <c r="X511"/>
    </row>
    <row r="512" spans="1:24" ht="12.75">
      <c r="A512" s="29"/>
      <c r="B512" s="29"/>
      <c r="C512" s="38"/>
      <c r="D512" s="38"/>
      <c r="E512" s="29"/>
      <c r="F512" s="30"/>
      <c r="G512" s="30"/>
      <c r="H512"/>
      <c r="I512"/>
      <c r="J512"/>
      <c r="K512"/>
      <c r="L512"/>
      <c r="M512"/>
      <c r="N512"/>
      <c r="O512"/>
      <c r="P512" s="30"/>
      <c r="Q512" s="30"/>
      <c r="R512" s="30"/>
      <c r="S512"/>
      <c r="T512"/>
      <c r="U512"/>
      <c r="V512"/>
      <c r="W512"/>
      <c r="X512"/>
    </row>
    <row r="513" spans="1:24" ht="12.75">
      <c r="A513" s="29"/>
      <c r="B513" s="29"/>
      <c r="C513" s="38"/>
      <c r="D513" s="38"/>
      <c r="E513" s="29"/>
      <c r="F513" s="30"/>
      <c r="G513" s="30"/>
      <c r="H513"/>
      <c r="I513"/>
      <c r="J513"/>
      <c r="K513"/>
      <c r="L513"/>
      <c r="M513"/>
      <c r="N513"/>
      <c r="O513"/>
      <c r="P513" s="30"/>
      <c r="Q513" s="30"/>
      <c r="R513" s="30"/>
      <c r="S513"/>
      <c r="T513"/>
      <c r="U513"/>
      <c r="V513"/>
      <c r="W513"/>
      <c r="X513"/>
    </row>
    <row r="514" spans="1:24" ht="12.75">
      <c r="A514" s="29"/>
      <c r="B514" s="29"/>
      <c r="C514" s="38"/>
      <c r="D514" s="38"/>
      <c r="E514" s="29"/>
      <c r="F514" s="30"/>
      <c r="G514" s="30"/>
      <c r="H514"/>
      <c r="I514"/>
      <c r="J514"/>
      <c r="K514"/>
      <c r="L514"/>
      <c r="M514"/>
      <c r="N514"/>
      <c r="O514"/>
      <c r="P514" s="30"/>
      <c r="Q514" s="30"/>
      <c r="R514" s="30"/>
      <c r="S514"/>
      <c r="T514"/>
      <c r="U514"/>
      <c r="V514"/>
      <c r="W514"/>
      <c r="X514"/>
    </row>
    <row r="515" spans="1:24" ht="12.75">
      <c r="A515" s="29"/>
      <c r="B515" s="29"/>
      <c r="C515" s="38"/>
      <c r="D515" s="38"/>
      <c r="E515" s="29"/>
      <c r="F515" s="30"/>
      <c r="G515" s="30"/>
      <c r="H515"/>
      <c r="I515"/>
      <c r="J515"/>
      <c r="K515"/>
      <c r="L515"/>
      <c r="M515"/>
      <c r="N515"/>
      <c r="O515"/>
      <c r="P515" s="30"/>
      <c r="Q515" s="30"/>
      <c r="R515" s="30"/>
      <c r="S515"/>
      <c r="T515"/>
      <c r="U515"/>
      <c r="V515"/>
      <c r="W515"/>
      <c r="X515"/>
    </row>
    <row r="516" spans="1:24" ht="12.75">
      <c r="A516" s="29"/>
      <c r="B516" s="29"/>
      <c r="C516" s="38"/>
      <c r="D516" s="38"/>
      <c r="E516" s="29"/>
      <c r="F516" s="30"/>
      <c r="G516" s="30"/>
      <c r="H516"/>
      <c r="I516"/>
      <c r="J516"/>
      <c r="K516"/>
      <c r="L516"/>
      <c r="M516"/>
      <c r="N516"/>
      <c r="O516"/>
      <c r="P516" s="30"/>
      <c r="Q516" s="30"/>
      <c r="R516" s="30"/>
      <c r="S516"/>
      <c r="T516"/>
      <c r="U516"/>
      <c r="V516"/>
      <c r="W516"/>
      <c r="X516"/>
    </row>
    <row r="517" spans="1:24" ht="12.75">
      <c r="A517" s="29"/>
      <c r="B517" s="29"/>
      <c r="C517" s="38"/>
      <c r="D517" s="38"/>
      <c r="E517" s="29"/>
      <c r="F517" s="30"/>
      <c r="G517" s="30"/>
      <c r="H517"/>
      <c r="I517"/>
      <c r="J517"/>
      <c r="K517"/>
      <c r="L517"/>
      <c r="M517"/>
      <c r="N517"/>
      <c r="O517"/>
      <c r="P517" s="30"/>
      <c r="Q517" s="30"/>
      <c r="R517" s="30"/>
      <c r="S517"/>
      <c r="T517"/>
      <c r="U517"/>
      <c r="V517"/>
      <c r="W517"/>
      <c r="X517"/>
    </row>
    <row r="518" spans="1:24" ht="12.75">
      <c r="A518" s="29"/>
      <c r="B518" s="29"/>
      <c r="C518" s="38"/>
      <c r="D518" s="38"/>
      <c r="E518" s="29"/>
      <c r="F518" s="30"/>
      <c r="G518" s="30"/>
      <c r="H518"/>
      <c r="I518"/>
      <c r="J518"/>
      <c r="K518"/>
      <c r="L518"/>
      <c r="M518"/>
      <c r="N518"/>
      <c r="O518"/>
      <c r="P518" s="30"/>
      <c r="Q518" s="30"/>
      <c r="R518" s="30"/>
      <c r="S518"/>
      <c r="T518"/>
      <c r="U518"/>
      <c r="V518"/>
      <c r="W518"/>
      <c r="X518"/>
    </row>
    <row r="519" spans="1:24" ht="12.75">
      <c r="A519" s="29"/>
      <c r="B519" s="29"/>
      <c r="C519" s="38"/>
      <c r="D519" s="38"/>
      <c r="E519" s="29"/>
      <c r="F519" s="30"/>
      <c r="G519" s="30"/>
      <c r="H519"/>
      <c r="I519"/>
      <c r="J519"/>
      <c r="K519"/>
      <c r="L519"/>
      <c r="M519"/>
      <c r="N519"/>
      <c r="O519"/>
      <c r="P519" s="30"/>
      <c r="Q519" s="30"/>
      <c r="R519" s="30"/>
      <c r="S519"/>
      <c r="T519"/>
      <c r="U519"/>
      <c r="V519"/>
      <c r="W519"/>
      <c r="X519"/>
    </row>
    <row r="520" spans="1:24" ht="12.75">
      <c r="A520" s="29"/>
      <c r="B520" s="29"/>
      <c r="C520" s="38"/>
      <c r="D520" s="38"/>
      <c r="E520" s="29"/>
      <c r="F520" s="30"/>
      <c r="G520" s="30"/>
      <c r="H520"/>
      <c r="I520"/>
      <c r="J520"/>
      <c r="K520"/>
      <c r="L520"/>
      <c r="M520"/>
      <c r="N520"/>
      <c r="O520"/>
      <c r="P520" s="30"/>
      <c r="Q520" s="30"/>
      <c r="R520" s="30"/>
      <c r="S520"/>
      <c r="T520"/>
      <c r="U520"/>
      <c r="V520"/>
      <c r="W520"/>
      <c r="X520"/>
    </row>
    <row r="521" spans="1:24" ht="12.75">
      <c r="A521" s="29"/>
      <c r="B521" s="29"/>
      <c r="C521" s="38"/>
      <c r="D521" s="38"/>
      <c r="E521" s="29"/>
      <c r="F521" s="30"/>
      <c r="G521" s="30"/>
      <c r="H521"/>
      <c r="I521"/>
      <c r="J521"/>
      <c r="K521"/>
      <c r="L521"/>
      <c r="M521"/>
      <c r="N521"/>
      <c r="O521"/>
      <c r="P521" s="30"/>
      <c r="Q521" s="30"/>
      <c r="R521" s="30"/>
      <c r="S521"/>
      <c r="T521"/>
      <c r="U521"/>
      <c r="V521"/>
      <c r="W521"/>
      <c r="X521"/>
    </row>
    <row r="522" spans="1:24" ht="12.75">
      <c r="A522" s="29"/>
      <c r="B522" s="29"/>
      <c r="C522" s="38"/>
      <c r="D522" s="38"/>
      <c r="E522" s="29"/>
      <c r="F522" s="30"/>
      <c r="G522" s="30"/>
      <c r="H522"/>
      <c r="I522"/>
      <c r="J522"/>
      <c r="K522"/>
      <c r="L522"/>
      <c r="M522"/>
      <c r="N522"/>
      <c r="O522"/>
      <c r="P522" s="30"/>
      <c r="Q522" s="30"/>
      <c r="R522" s="30"/>
      <c r="S522"/>
      <c r="T522"/>
      <c r="U522"/>
      <c r="V522"/>
      <c r="W522"/>
      <c r="X522"/>
    </row>
    <row r="523" spans="1:24" ht="12.75">
      <c r="A523" s="29"/>
      <c r="B523" s="29"/>
      <c r="C523" s="38"/>
      <c r="D523" s="38"/>
      <c r="E523" s="29"/>
      <c r="F523" s="30"/>
      <c r="G523" s="30"/>
      <c r="H523"/>
      <c r="I523"/>
      <c r="J523"/>
      <c r="K523"/>
      <c r="L523"/>
      <c r="M523"/>
      <c r="N523"/>
      <c r="O523"/>
      <c r="P523" s="30"/>
      <c r="Q523" s="30"/>
      <c r="R523" s="30"/>
      <c r="S523"/>
      <c r="T523"/>
      <c r="U523"/>
      <c r="V523"/>
      <c r="W523"/>
      <c r="X523"/>
    </row>
    <row r="524" spans="1:24" ht="12.75">
      <c r="A524" s="29"/>
      <c r="B524" s="29"/>
      <c r="C524" s="38"/>
      <c r="D524" s="38"/>
      <c r="E524" s="29"/>
      <c r="F524" s="30"/>
      <c r="G524" s="30"/>
      <c r="H524"/>
      <c r="I524"/>
      <c r="J524"/>
      <c r="K524"/>
      <c r="L524"/>
      <c r="M524"/>
      <c r="N524"/>
      <c r="O524"/>
      <c r="P524" s="30"/>
      <c r="Q524" s="30"/>
      <c r="R524" s="30"/>
      <c r="S524"/>
      <c r="T524"/>
      <c r="U524"/>
      <c r="V524"/>
      <c r="W524"/>
      <c r="X524"/>
    </row>
    <row r="525" spans="1:24" ht="12.75">
      <c r="A525" s="29"/>
      <c r="B525" s="29"/>
      <c r="C525" s="38"/>
      <c r="D525" s="38"/>
      <c r="E525" s="29"/>
      <c r="F525" s="30"/>
      <c r="G525" s="30"/>
      <c r="H525"/>
      <c r="I525"/>
      <c r="J525"/>
      <c r="K525"/>
      <c r="L525"/>
      <c r="M525"/>
      <c r="N525"/>
      <c r="O525"/>
      <c r="P525" s="30"/>
      <c r="Q525" s="30"/>
      <c r="R525" s="30"/>
      <c r="S525"/>
      <c r="T525"/>
      <c r="U525"/>
      <c r="V525"/>
      <c r="W525"/>
      <c r="X525"/>
    </row>
    <row r="526" spans="1:24" ht="12.75">
      <c r="A526" s="29"/>
      <c r="B526" s="29"/>
      <c r="C526" s="38"/>
      <c r="D526" s="38"/>
      <c r="E526" s="29"/>
      <c r="F526" s="30"/>
      <c r="G526" s="30"/>
      <c r="H526"/>
      <c r="I526"/>
      <c r="J526"/>
      <c r="K526"/>
      <c r="L526"/>
      <c r="M526"/>
      <c r="N526"/>
      <c r="O526"/>
      <c r="P526" s="30"/>
      <c r="Q526" s="30"/>
      <c r="R526" s="30"/>
      <c r="S526"/>
      <c r="T526"/>
      <c r="U526"/>
      <c r="V526"/>
      <c r="W526"/>
      <c r="X526"/>
    </row>
    <row r="527" spans="1:24" ht="12.75">
      <c r="A527" s="29"/>
      <c r="B527" s="29"/>
      <c r="C527" s="38"/>
      <c r="D527" s="38"/>
      <c r="E527" s="29"/>
      <c r="F527" s="30"/>
      <c r="G527" s="30"/>
      <c r="H527"/>
      <c r="I527"/>
      <c r="J527"/>
      <c r="K527"/>
      <c r="L527"/>
      <c r="M527"/>
      <c r="N527"/>
      <c r="O527"/>
      <c r="P527" s="30"/>
      <c r="Q527" s="30"/>
      <c r="R527" s="30"/>
      <c r="S527"/>
      <c r="T527"/>
      <c r="U527"/>
      <c r="V527"/>
      <c r="W527"/>
      <c r="X527"/>
    </row>
    <row r="528" spans="1:24" ht="12.75">
      <c r="A528" s="29"/>
      <c r="B528" s="29"/>
      <c r="C528" s="38"/>
      <c r="D528" s="38"/>
      <c r="E528" s="29"/>
      <c r="F528" s="30"/>
      <c r="G528" s="30"/>
      <c r="H528"/>
      <c r="I528"/>
      <c r="J528"/>
      <c r="K528"/>
      <c r="L528"/>
      <c r="M528"/>
      <c r="N528"/>
      <c r="O528"/>
      <c r="P528" s="30"/>
      <c r="Q528" s="30"/>
      <c r="R528" s="30"/>
      <c r="S528"/>
      <c r="T528"/>
      <c r="U528"/>
      <c r="V528"/>
      <c r="W528"/>
      <c r="X528"/>
    </row>
    <row r="529" spans="1:24" ht="12.75">
      <c r="A529" s="29"/>
      <c r="B529" s="29"/>
      <c r="C529" s="38"/>
      <c r="D529" s="38"/>
      <c r="E529" s="29"/>
      <c r="F529" s="30"/>
      <c r="G529" s="30"/>
      <c r="H529"/>
      <c r="I529"/>
      <c r="J529"/>
      <c r="K529"/>
      <c r="L529"/>
      <c r="M529"/>
      <c r="N529"/>
      <c r="O529"/>
      <c r="P529" s="30"/>
      <c r="Q529" s="30"/>
      <c r="R529" s="30"/>
      <c r="S529"/>
      <c r="T529"/>
      <c r="U529"/>
      <c r="V529"/>
      <c r="W529"/>
      <c r="X529"/>
    </row>
    <row r="530" spans="1:24" ht="12.75">
      <c r="A530" s="29"/>
      <c r="B530" s="29"/>
      <c r="C530" s="38"/>
      <c r="D530" s="38"/>
      <c r="E530" s="29"/>
      <c r="F530" s="30"/>
      <c r="G530" s="30"/>
      <c r="H530"/>
      <c r="I530"/>
      <c r="J530"/>
      <c r="K530"/>
      <c r="L530"/>
      <c r="M530"/>
      <c r="N530"/>
      <c r="O530"/>
      <c r="P530" s="30"/>
      <c r="Q530" s="30"/>
      <c r="R530" s="30"/>
      <c r="S530"/>
      <c r="T530"/>
      <c r="U530"/>
      <c r="V530"/>
      <c r="W530"/>
      <c r="X530"/>
    </row>
    <row r="531" spans="1:24" ht="12.75">
      <c r="A531" s="29"/>
      <c r="B531" s="29"/>
      <c r="C531" s="38"/>
      <c r="D531" s="38"/>
      <c r="E531" s="29"/>
      <c r="F531" s="30"/>
      <c r="G531" s="30"/>
      <c r="H531"/>
      <c r="I531"/>
      <c r="J531"/>
      <c r="K531"/>
      <c r="L531"/>
      <c r="M531"/>
      <c r="N531"/>
      <c r="O531"/>
      <c r="P531" s="30"/>
      <c r="Q531" s="30"/>
      <c r="R531" s="30"/>
      <c r="S531"/>
      <c r="T531"/>
      <c r="U531"/>
      <c r="V531"/>
      <c r="W531"/>
      <c r="X531"/>
    </row>
    <row r="532" spans="1:24" ht="12.75">
      <c r="A532" s="29"/>
      <c r="B532" s="29"/>
      <c r="C532" s="38"/>
      <c r="D532" s="38"/>
      <c r="E532" s="29"/>
      <c r="F532" s="30"/>
      <c r="G532" s="30"/>
      <c r="H532"/>
      <c r="I532"/>
      <c r="J532"/>
      <c r="K532"/>
      <c r="L532"/>
      <c r="M532"/>
      <c r="N532"/>
      <c r="O532"/>
      <c r="P532" s="30"/>
      <c r="Q532" s="30"/>
      <c r="R532" s="30"/>
      <c r="S532"/>
      <c r="T532"/>
      <c r="U532"/>
      <c r="V532"/>
      <c r="W532"/>
      <c r="X532"/>
    </row>
    <row r="533" spans="1:24" ht="12.75">
      <c r="A533" s="29"/>
      <c r="B533" s="29"/>
      <c r="C533" s="38"/>
      <c r="D533" s="38"/>
      <c r="E533" s="29"/>
      <c r="F533" s="30"/>
      <c r="G533" s="30"/>
      <c r="H533"/>
      <c r="I533"/>
      <c r="J533"/>
      <c r="K533"/>
      <c r="L533"/>
      <c r="M533"/>
      <c r="N533"/>
      <c r="O533"/>
      <c r="P533" s="30"/>
      <c r="Q533" s="30"/>
      <c r="R533" s="30"/>
      <c r="S533"/>
      <c r="T533"/>
      <c r="U533"/>
      <c r="V533"/>
      <c r="W533"/>
      <c r="X533"/>
    </row>
    <row r="534" spans="1:24" ht="12.75">
      <c r="A534" s="29"/>
      <c r="B534" s="29"/>
      <c r="C534" s="38"/>
      <c r="D534" s="38"/>
      <c r="E534" s="29"/>
      <c r="F534" s="30"/>
      <c r="G534" s="30"/>
      <c r="H534"/>
      <c r="I534"/>
      <c r="J534"/>
      <c r="K534"/>
      <c r="L534"/>
      <c r="M534"/>
      <c r="N534"/>
      <c r="O534"/>
      <c r="P534" s="30"/>
      <c r="Q534" s="30"/>
      <c r="R534" s="30"/>
      <c r="S534"/>
      <c r="T534"/>
      <c r="U534"/>
      <c r="V534"/>
      <c r="W534"/>
      <c r="X534"/>
    </row>
    <row r="535" spans="1:24" ht="12.75">
      <c r="A535" s="29"/>
      <c r="B535" s="29"/>
      <c r="C535" s="38"/>
      <c r="D535" s="38"/>
      <c r="E535" s="29"/>
      <c r="F535" s="30"/>
      <c r="G535" s="30"/>
      <c r="H535"/>
      <c r="I535"/>
      <c r="J535"/>
      <c r="K535"/>
      <c r="L535"/>
      <c r="M535"/>
      <c r="N535"/>
      <c r="O535"/>
      <c r="P535" s="30"/>
      <c r="Q535" s="30"/>
      <c r="R535" s="30"/>
      <c r="S535"/>
      <c r="T535"/>
      <c r="U535"/>
      <c r="V535"/>
      <c r="W535"/>
      <c r="X535"/>
    </row>
    <row r="536" spans="1:24" ht="12.75">
      <c r="A536" s="29"/>
      <c r="B536" s="29"/>
      <c r="C536" s="38"/>
      <c r="D536" s="38"/>
      <c r="E536" s="29"/>
      <c r="F536" s="30"/>
      <c r="G536" s="30"/>
      <c r="H536"/>
      <c r="I536"/>
      <c r="J536"/>
      <c r="K536"/>
      <c r="L536"/>
      <c r="M536"/>
      <c r="N536"/>
      <c r="O536"/>
      <c r="P536" s="30"/>
      <c r="Q536" s="30"/>
      <c r="R536" s="30"/>
      <c r="S536"/>
      <c r="T536"/>
      <c r="U536"/>
      <c r="V536"/>
      <c r="W536"/>
      <c r="X536"/>
    </row>
    <row r="537" spans="1:24" ht="12.75">
      <c r="A537" s="29"/>
      <c r="B537" s="29"/>
      <c r="C537" s="38"/>
      <c r="D537" s="38"/>
      <c r="E537" s="29"/>
      <c r="F537" s="30"/>
      <c r="G537" s="30"/>
      <c r="H537"/>
      <c r="I537"/>
      <c r="J537"/>
      <c r="K537"/>
      <c r="L537"/>
      <c r="M537"/>
      <c r="N537"/>
      <c r="O537"/>
      <c r="P537" s="30"/>
      <c r="Q537" s="30"/>
      <c r="R537" s="30"/>
      <c r="S537"/>
      <c r="T537"/>
      <c r="U537"/>
      <c r="V537"/>
      <c r="W537"/>
      <c r="X537"/>
    </row>
    <row r="538" spans="1:24" ht="12.75">
      <c r="A538" s="29"/>
      <c r="B538" s="29"/>
      <c r="C538" s="38"/>
      <c r="D538" s="38"/>
      <c r="E538" s="29"/>
      <c r="F538" s="30"/>
      <c r="G538" s="30"/>
      <c r="H538"/>
      <c r="I538"/>
      <c r="J538"/>
      <c r="K538"/>
      <c r="L538"/>
      <c r="M538"/>
      <c r="N538"/>
      <c r="O538"/>
      <c r="P538" s="30"/>
      <c r="Q538" s="30"/>
      <c r="R538" s="30"/>
      <c r="S538"/>
      <c r="T538"/>
      <c r="U538"/>
      <c r="V538"/>
      <c r="W538"/>
      <c r="X538"/>
    </row>
    <row r="539" spans="1:24" ht="12.75">
      <c r="A539" s="29"/>
      <c r="B539" s="29"/>
      <c r="C539" s="38"/>
      <c r="D539" s="38"/>
      <c r="E539" s="29"/>
      <c r="F539" s="30"/>
      <c r="G539" s="30"/>
      <c r="H539"/>
      <c r="I539"/>
      <c r="J539"/>
      <c r="K539"/>
      <c r="L539"/>
      <c r="M539"/>
      <c r="N539"/>
      <c r="O539"/>
      <c r="P539" s="30"/>
      <c r="Q539" s="30"/>
      <c r="R539" s="30"/>
      <c r="S539"/>
      <c r="T539"/>
      <c r="U539"/>
      <c r="V539"/>
      <c r="W539"/>
      <c r="X539"/>
    </row>
    <row r="540" spans="1:24" ht="12.75">
      <c r="A540" s="29"/>
      <c r="B540" s="29"/>
      <c r="C540" s="38"/>
      <c r="D540" s="38"/>
      <c r="E540" s="29"/>
      <c r="F540" s="30"/>
      <c r="G540" s="30"/>
      <c r="H540"/>
      <c r="I540"/>
      <c r="J540"/>
      <c r="K540"/>
      <c r="L540"/>
      <c r="M540"/>
      <c r="N540"/>
      <c r="O540"/>
      <c r="P540" s="30"/>
      <c r="Q540" s="30"/>
      <c r="R540" s="30"/>
      <c r="S540"/>
      <c r="T540"/>
      <c r="U540"/>
      <c r="V540"/>
      <c r="W540"/>
      <c r="X540"/>
    </row>
    <row r="541" spans="1:24" ht="12.75">
      <c r="A541" s="29"/>
      <c r="B541" s="29"/>
      <c r="C541" s="38"/>
      <c r="D541" s="38"/>
      <c r="E541" s="29"/>
      <c r="F541" s="30"/>
      <c r="G541" s="30"/>
      <c r="H541"/>
      <c r="I541"/>
      <c r="J541"/>
      <c r="K541"/>
      <c r="L541"/>
      <c r="M541"/>
      <c r="N541"/>
      <c r="O541"/>
      <c r="P541" s="30"/>
      <c r="Q541" s="30"/>
      <c r="R541" s="30"/>
      <c r="S541"/>
      <c r="T541"/>
      <c r="U541"/>
      <c r="V541"/>
      <c r="W541"/>
      <c r="X541"/>
    </row>
    <row r="542" spans="1:24" ht="12.75">
      <c r="A542" s="29"/>
      <c r="B542" s="29"/>
      <c r="C542" s="38"/>
      <c r="D542" s="38"/>
      <c r="E542" s="29"/>
      <c r="F542" s="30"/>
      <c r="G542" s="30"/>
      <c r="H542"/>
      <c r="I542"/>
      <c r="J542"/>
      <c r="K542"/>
      <c r="L542"/>
      <c r="M542"/>
      <c r="N542"/>
      <c r="O542"/>
      <c r="P542" s="30"/>
      <c r="Q542" s="30"/>
      <c r="R542" s="30"/>
      <c r="S542"/>
      <c r="T542"/>
      <c r="U542"/>
      <c r="V542"/>
      <c r="W542"/>
      <c r="X542"/>
    </row>
    <row r="543" spans="1:24" ht="12.75">
      <c r="A543" s="29"/>
      <c r="B543" s="29"/>
      <c r="C543" s="38"/>
      <c r="D543" s="38"/>
      <c r="E543" s="29"/>
      <c r="F543" s="30"/>
      <c r="G543" s="30"/>
      <c r="H543"/>
      <c r="I543"/>
      <c r="J543"/>
      <c r="K543"/>
      <c r="L543"/>
      <c r="M543"/>
      <c r="N543"/>
      <c r="O543"/>
      <c r="P543" s="30"/>
      <c r="Q543" s="30"/>
      <c r="R543" s="30"/>
      <c r="S543"/>
      <c r="T543"/>
      <c r="U543"/>
      <c r="V543"/>
      <c r="W543"/>
      <c r="X543"/>
    </row>
    <row r="544" spans="1:24" ht="12.75">
      <c r="A544" s="29"/>
      <c r="B544" s="29"/>
      <c r="C544" s="38"/>
      <c r="D544" s="38"/>
      <c r="E544" s="29"/>
      <c r="F544" s="30"/>
      <c r="G544" s="30"/>
      <c r="H544"/>
      <c r="I544"/>
      <c r="J544"/>
      <c r="K544"/>
      <c r="L544"/>
      <c r="M544"/>
      <c r="N544"/>
      <c r="O544"/>
      <c r="P544" s="30"/>
      <c r="Q544" s="30"/>
      <c r="R544" s="30"/>
      <c r="S544"/>
      <c r="T544"/>
      <c r="U544"/>
      <c r="V544"/>
      <c r="W544"/>
      <c r="X544"/>
    </row>
    <row r="545" spans="1:24" ht="12.75">
      <c r="A545" s="29"/>
      <c r="B545" s="29"/>
      <c r="C545" s="38"/>
      <c r="D545" s="38"/>
      <c r="E545" s="29"/>
      <c r="F545" s="30"/>
      <c r="G545" s="30"/>
      <c r="H545"/>
      <c r="I545"/>
      <c r="J545"/>
      <c r="K545"/>
      <c r="L545"/>
      <c r="M545"/>
      <c r="N545"/>
      <c r="O545"/>
      <c r="P545" s="30"/>
      <c r="Q545" s="30"/>
      <c r="R545" s="30"/>
      <c r="S545"/>
      <c r="T545"/>
      <c r="U545"/>
      <c r="V545"/>
      <c r="W545"/>
      <c r="X545"/>
    </row>
    <row r="546" spans="1:24" ht="12.75">
      <c r="A546" s="29"/>
      <c r="B546" s="29"/>
      <c r="C546" s="38"/>
      <c r="D546" s="38"/>
      <c r="E546" s="29"/>
      <c r="F546" s="30"/>
      <c r="G546" s="30"/>
      <c r="H546"/>
      <c r="I546"/>
      <c r="J546"/>
      <c r="K546"/>
      <c r="L546"/>
      <c r="M546"/>
      <c r="N546"/>
      <c r="O546"/>
      <c r="P546" s="30"/>
      <c r="Q546" s="30"/>
      <c r="R546" s="30"/>
      <c r="S546"/>
      <c r="T546"/>
      <c r="U546"/>
      <c r="V546"/>
      <c r="W546"/>
      <c r="X546"/>
    </row>
    <row r="547" spans="1:24" ht="12.75">
      <c r="A547" s="29"/>
      <c r="B547" s="29"/>
      <c r="C547" s="38"/>
      <c r="D547" s="38"/>
      <c r="E547" s="29"/>
      <c r="F547" s="30"/>
      <c r="G547" s="30"/>
      <c r="H547"/>
      <c r="I547"/>
      <c r="J547"/>
      <c r="K547"/>
      <c r="L547"/>
      <c r="M547"/>
      <c r="N547"/>
      <c r="O547"/>
      <c r="P547" s="30"/>
      <c r="Q547" s="30"/>
      <c r="R547" s="30"/>
      <c r="S547"/>
      <c r="T547"/>
      <c r="U547"/>
      <c r="V547"/>
      <c r="W547"/>
      <c r="X547"/>
    </row>
    <row r="548" spans="1:24" ht="12.75">
      <c r="A548" s="29"/>
      <c r="B548" s="29"/>
      <c r="C548" s="38"/>
      <c r="D548" s="38"/>
      <c r="E548" s="29"/>
      <c r="F548" s="30"/>
      <c r="G548" s="30"/>
      <c r="H548"/>
      <c r="I548"/>
      <c r="J548"/>
      <c r="K548"/>
      <c r="L548"/>
      <c r="M548"/>
      <c r="N548"/>
      <c r="O548"/>
      <c r="P548" s="30"/>
      <c r="Q548" s="30"/>
      <c r="R548" s="30"/>
      <c r="S548"/>
      <c r="T548"/>
      <c r="U548"/>
      <c r="V548"/>
      <c r="W548"/>
      <c r="X548"/>
    </row>
    <row r="549" spans="1:24" ht="12.75">
      <c r="A549" s="29"/>
      <c r="B549" s="29"/>
      <c r="C549" s="38"/>
      <c r="D549" s="38"/>
      <c r="E549" s="29"/>
      <c r="F549" s="30"/>
      <c r="G549" s="30"/>
      <c r="H549"/>
      <c r="I549"/>
      <c r="J549"/>
      <c r="K549"/>
      <c r="L549"/>
      <c r="M549"/>
      <c r="N549"/>
      <c r="O549"/>
      <c r="P549" s="30"/>
      <c r="Q549" s="30"/>
      <c r="R549" s="30"/>
      <c r="S549"/>
      <c r="T549"/>
      <c r="U549"/>
      <c r="V549"/>
      <c r="W549"/>
      <c r="X549"/>
    </row>
    <row r="550" spans="1:24" ht="12.75">
      <c r="A550" s="29"/>
      <c r="B550" s="29"/>
      <c r="C550" s="38"/>
      <c r="D550" s="38"/>
      <c r="E550" s="29"/>
      <c r="F550" s="30"/>
      <c r="G550" s="30"/>
      <c r="H550"/>
      <c r="I550"/>
      <c r="J550"/>
      <c r="K550"/>
      <c r="L550"/>
      <c r="M550"/>
      <c r="N550"/>
      <c r="O550"/>
      <c r="P550" s="30"/>
      <c r="Q550" s="30"/>
      <c r="R550" s="30"/>
      <c r="S550"/>
      <c r="T550"/>
      <c r="U550"/>
      <c r="V550"/>
      <c r="W550"/>
      <c r="X550"/>
    </row>
    <row r="551" spans="1:24" ht="12.75">
      <c r="A551" s="29"/>
      <c r="B551" s="29"/>
      <c r="C551" s="38"/>
      <c r="D551" s="38"/>
      <c r="E551" s="29"/>
      <c r="F551" s="30"/>
      <c r="G551" s="30"/>
      <c r="H551"/>
      <c r="I551"/>
      <c r="J551"/>
      <c r="K551"/>
      <c r="L551"/>
      <c r="M551"/>
      <c r="N551"/>
      <c r="O551"/>
      <c r="P551" s="30"/>
      <c r="Q551" s="30"/>
      <c r="R551" s="30"/>
      <c r="S551"/>
      <c r="T551"/>
      <c r="U551"/>
      <c r="V551"/>
      <c r="W551"/>
      <c r="X551"/>
    </row>
    <row r="552" spans="1:24" ht="12.75">
      <c r="A552" s="29"/>
      <c r="B552" s="29"/>
      <c r="C552" s="38"/>
      <c r="D552" s="38"/>
      <c r="E552" s="29"/>
      <c r="F552" s="30"/>
      <c r="G552" s="30"/>
      <c r="H552"/>
      <c r="I552"/>
      <c r="J552"/>
      <c r="K552"/>
      <c r="L552"/>
      <c r="M552"/>
      <c r="N552"/>
      <c r="O552"/>
      <c r="P552" s="30"/>
      <c r="Q552" s="30"/>
      <c r="R552" s="30"/>
      <c r="S552"/>
      <c r="T552"/>
      <c r="U552"/>
      <c r="V552"/>
      <c r="W552"/>
      <c r="X552"/>
    </row>
    <row r="553" spans="1:24" ht="12.75">
      <c r="A553" s="29"/>
      <c r="B553" s="29"/>
      <c r="C553" s="38"/>
      <c r="D553" s="38"/>
      <c r="E553" s="29"/>
      <c r="F553" s="30"/>
      <c r="G553" s="30"/>
      <c r="H553"/>
      <c r="I553"/>
      <c r="J553"/>
      <c r="K553"/>
      <c r="L553"/>
      <c r="M553"/>
      <c r="N553"/>
      <c r="O553"/>
      <c r="P553" s="30"/>
      <c r="Q553" s="30"/>
      <c r="R553" s="30"/>
      <c r="S553"/>
      <c r="T553"/>
      <c r="U553"/>
      <c r="V553"/>
      <c r="W553"/>
      <c r="X553"/>
    </row>
    <row r="554" spans="1:24" ht="12.75">
      <c r="A554" s="29"/>
      <c r="B554" s="29"/>
      <c r="C554" s="38"/>
      <c r="D554" s="38"/>
      <c r="E554" s="29"/>
      <c r="F554" s="30"/>
      <c r="G554" s="30"/>
      <c r="H554"/>
      <c r="I554"/>
      <c r="J554"/>
      <c r="K554"/>
      <c r="L554"/>
      <c r="M554"/>
      <c r="N554"/>
      <c r="O554"/>
      <c r="P554" s="30"/>
      <c r="Q554" s="30"/>
      <c r="R554" s="30"/>
      <c r="S554"/>
      <c r="T554"/>
      <c r="U554"/>
      <c r="V554"/>
      <c r="W554"/>
      <c r="X554"/>
    </row>
    <row r="555" spans="1:24" ht="12.75">
      <c r="A555" s="29"/>
      <c r="B555" s="29"/>
      <c r="C555" s="38"/>
      <c r="D555" s="38"/>
      <c r="E555" s="29"/>
      <c r="F555" s="30"/>
      <c r="G555" s="30"/>
      <c r="H555"/>
      <c r="I555"/>
      <c r="J555"/>
      <c r="K555"/>
      <c r="L555"/>
      <c r="M555"/>
      <c r="N555"/>
      <c r="O555"/>
      <c r="P555" s="30"/>
      <c r="Q555" s="30"/>
      <c r="R555" s="30"/>
      <c r="S555"/>
      <c r="T555"/>
      <c r="U555"/>
      <c r="V555"/>
      <c r="W555"/>
      <c r="X555"/>
    </row>
    <row r="556" spans="1:24" ht="12.75">
      <c r="A556" s="29"/>
      <c r="B556" s="29"/>
      <c r="C556" s="38"/>
      <c r="D556" s="38"/>
      <c r="E556" s="29"/>
      <c r="F556" s="30"/>
      <c r="G556" s="30"/>
      <c r="H556"/>
      <c r="I556"/>
      <c r="J556"/>
      <c r="K556"/>
      <c r="L556"/>
      <c r="M556"/>
      <c r="N556"/>
      <c r="O556"/>
      <c r="P556" s="30"/>
      <c r="Q556" s="30"/>
      <c r="R556" s="30"/>
      <c r="S556"/>
      <c r="T556"/>
      <c r="U556"/>
      <c r="V556"/>
      <c r="W556"/>
      <c r="X556"/>
    </row>
    <row r="557" spans="1:24" ht="12.75">
      <c r="A557" s="29"/>
      <c r="B557" s="29"/>
      <c r="C557" s="38"/>
      <c r="D557" s="38"/>
      <c r="E557" s="29"/>
      <c r="F557" s="30"/>
      <c r="G557" s="30"/>
      <c r="H557"/>
      <c r="I557"/>
      <c r="J557"/>
      <c r="K557"/>
      <c r="L557"/>
      <c r="M557"/>
      <c r="N557"/>
      <c r="O557"/>
      <c r="P557" s="30"/>
      <c r="Q557" s="30"/>
      <c r="R557" s="30"/>
      <c r="S557"/>
      <c r="T557"/>
      <c r="U557"/>
      <c r="V557"/>
      <c r="W557"/>
      <c r="X557"/>
    </row>
    <row r="558" spans="1:24" ht="12.75">
      <c r="A558" s="29"/>
      <c r="B558" s="29"/>
      <c r="C558" s="38"/>
      <c r="D558" s="38"/>
      <c r="E558" s="29"/>
      <c r="F558" s="30"/>
      <c r="G558" s="30"/>
      <c r="H558"/>
      <c r="I558"/>
      <c r="J558"/>
      <c r="K558"/>
      <c r="L558"/>
      <c r="M558"/>
      <c r="N558"/>
      <c r="O558"/>
      <c r="P558" s="30"/>
      <c r="Q558" s="30"/>
      <c r="R558" s="30"/>
      <c r="S558"/>
      <c r="T558"/>
      <c r="U558"/>
      <c r="V558"/>
      <c r="W558"/>
      <c r="X558"/>
    </row>
    <row r="559" spans="1:24" ht="12.75">
      <c r="A559" s="29"/>
      <c r="B559" s="29"/>
      <c r="C559" s="38"/>
      <c r="D559" s="38"/>
      <c r="E559" s="29"/>
      <c r="F559" s="30"/>
      <c r="G559" s="30"/>
      <c r="H559"/>
      <c r="I559"/>
      <c r="J559"/>
      <c r="K559"/>
      <c r="L559"/>
      <c r="M559"/>
      <c r="N559"/>
      <c r="O559"/>
      <c r="P559" s="30"/>
      <c r="Q559" s="30"/>
      <c r="R559" s="30"/>
      <c r="S559"/>
      <c r="T559"/>
      <c r="U559"/>
      <c r="V559"/>
      <c r="W559"/>
      <c r="X559"/>
    </row>
    <row r="560" spans="1:24" ht="12.75">
      <c r="A560" s="29"/>
      <c r="B560" s="29"/>
      <c r="C560" s="38"/>
      <c r="D560" s="38"/>
      <c r="E560" s="29"/>
      <c r="F560" s="30"/>
      <c r="G560" s="30"/>
      <c r="H560"/>
      <c r="I560"/>
      <c r="J560"/>
      <c r="K560"/>
      <c r="L560"/>
      <c r="M560"/>
      <c r="N560"/>
      <c r="O560"/>
      <c r="P560" s="30"/>
      <c r="Q560" s="30"/>
      <c r="R560" s="30"/>
      <c r="S560"/>
      <c r="T560"/>
      <c r="U560"/>
      <c r="V560"/>
      <c r="W560"/>
      <c r="X560"/>
    </row>
    <row r="561" spans="1:24" ht="12.75">
      <c r="A561" s="29"/>
      <c r="B561" s="29"/>
      <c r="C561" s="38"/>
      <c r="D561" s="38"/>
      <c r="E561" s="29"/>
      <c r="F561" s="30"/>
      <c r="G561" s="30"/>
      <c r="H561"/>
      <c r="I561"/>
      <c r="J561"/>
      <c r="K561"/>
      <c r="L561"/>
      <c r="M561"/>
      <c r="N561"/>
      <c r="O561"/>
      <c r="P561" s="30"/>
      <c r="Q561" s="30"/>
      <c r="R561" s="30"/>
      <c r="S561"/>
      <c r="T561"/>
      <c r="U561"/>
      <c r="V561"/>
      <c r="W561"/>
      <c r="X561"/>
    </row>
    <row r="562" spans="1:24" ht="12.75">
      <c r="A562" s="29"/>
      <c r="B562" s="29"/>
      <c r="C562" s="38"/>
      <c r="D562" s="38"/>
      <c r="E562" s="29"/>
      <c r="F562" s="30"/>
      <c r="G562" s="30"/>
      <c r="H562"/>
      <c r="I562"/>
      <c r="J562"/>
      <c r="K562"/>
      <c r="L562"/>
      <c r="M562"/>
      <c r="N562"/>
      <c r="O562"/>
      <c r="P562" s="30"/>
      <c r="Q562" s="30"/>
      <c r="R562" s="30"/>
      <c r="S562"/>
      <c r="T562"/>
      <c r="U562"/>
      <c r="V562"/>
      <c r="W562"/>
      <c r="X562"/>
    </row>
    <row r="563" spans="1:24" ht="12.75">
      <c r="A563" s="29"/>
      <c r="B563" s="29"/>
      <c r="C563" s="38"/>
      <c r="D563" s="38"/>
      <c r="E563" s="29"/>
      <c r="F563" s="30"/>
      <c r="G563" s="30"/>
      <c r="H563"/>
      <c r="I563"/>
      <c r="J563"/>
      <c r="K563"/>
      <c r="L563"/>
      <c r="M563"/>
      <c r="N563"/>
      <c r="O563"/>
      <c r="P563" s="30"/>
      <c r="Q563" s="30"/>
      <c r="R563" s="30"/>
      <c r="S563"/>
      <c r="T563"/>
      <c r="U563"/>
      <c r="V563"/>
      <c r="W563"/>
      <c r="X563"/>
    </row>
    <row r="564" spans="1:24" ht="12.75">
      <c r="A564" s="29"/>
      <c r="B564" s="29"/>
      <c r="C564" s="38"/>
      <c r="D564" s="38"/>
      <c r="E564" s="29"/>
      <c r="F564" s="30"/>
      <c r="G564" s="30"/>
      <c r="H564"/>
      <c r="I564"/>
      <c r="J564"/>
      <c r="K564"/>
      <c r="L564"/>
      <c r="M564"/>
      <c r="N564"/>
      <c r="O564"/>
      <c r="P564" s="30"/>
      <c r="Q564" s="30"/>
      <c r="R564" s="30"/>
      <c r="S564"/>
      <c r="T564"/>
      <c r="U564"/>
      <c r="V564"/>
      <c r="W564"/>
      <c r="X564"/>
    </row>
    <row r="565" spans="1:24" ht="12.75">
      <c r="A565" s="29"/>
      <c r="B565" s="29"/>
      <c r="C565" s="38"/>
      <c r="D565" s="38"/>
      <c r="E565" s="29"/>
      <c r="F565" s="30"/>
      <c r="G565" s="30"/>
      <c r="H565"/>
      <c r="I565"/>
      <c r="J565"/>
      <c r="K565"/>
      <c r="L565"/>
      <c r="M565"/>
      <c r="N565"/>
      <c r="O565"/>
      <c r="P565" s="30"/>
      <c r="Q565" s="30"/>
      <c r="R565" s="30"/>
      <c r="S565"/>
      <c r="T565"/>
      <c r="U565"/>
      <c r="V565"/>
      <c r="W565"/>
      <c r="X565"/>
    </row>
    <row r="566" spans="1:24" ht="12.75">
      <c r="A566" s="29"/>
      <c r="B566" s="29"/>
      <c r="C566" s="38"/>
      <c r="D566" s="38"/>
      <c r="E566" s="29"/>
      <c r="F566" s="30"/>
      <c r="G566" s="30"/>
      <c r="H566"/>
      <c r="I566"/>
      <c r="J566"/>
      <c r="K566"/>
      <c r="L566"/>
      <c r="M566"/>
      <c r="N566"/>
      <c r="O566"/>
      <c r="P566" s="30"/>
      <c r="Q566" s="30"/>
      <c r="R566" s="30"/>
      <c r="S566"/>
      <c r="T566"/>
      <c r="U566"/>
      <c r="V566"/>
      <c r="W566"/>
      <c r="X566"/>
    </row>
    <row r="567" spans="1:24" ht="12.75">
      <c r="A567" s="29"/>
      <c r="B567" s="29"/>
      <c r="C567" s="38"/>
      <c r="D567" s="38"/>
      <c r="E567" s="29"/>
      <c r="F567" s="30"/>
      <c r="G567" s="30"/>
      <c r="H567"/>
      <c r="I567"/>
      <c r="J567"/>
      <c r="K567"/>
      <c r="L567"/>
      <c r="M567"/>
      <c r="N567"/>
      <c r="O567"/>
      <c r="P567" s="30"/>
      <c r="Q567" s="30"/>
      <c r="R567" s="30"/>
      <c r="S567"/>
      <c r="T567"/>
      <c r="U567"/>
      <c r="V567"/>
      <c r="W567"/>
      <c r="X567"/>
    </row>
    <row r="568" spans="1:24" ht="12.75">
      <c r="A568" s="29"/>
      <c r="B568" s="29"/>
      <c r="C568" s="38"/>
      <c r="D568" s="38"/>
      <c r="E568" s="29"/>
      <c r="F568" s="30"/>
      <c r="G568" s="30"/>
      <c r="H568"/>
      <c r="I568"/>
      <c r="J568"/>
      <c r="K568"/>
      <c r="L568"/>
      <c r="M568"/>
      <c r="N568"/>
      <c r="O568"/>
      <c r="P568" s="30"/>
      <c r="Q568" s="30"/>
      <c r="R568" s="30"/>
      <c r="S568"/>
      <c r="T568"/>
      <c r="U568"/>
      <c r="V568"/>
      <c r="W568"/>
      <c r="X568"/>
    </row>
    <row r="569" spans="1:24" ht="12.75">
      <c r="A569" s="29"/>
      <c r="B569" s="29"/>
      <c r="C569" s="38"/>
      <c r="D569" s="38"/>
      <c r="E569" s="29"/>
      <c r="F569" s="30"/>
      <c r="G569" s="30"/>
      <c r="H569"/>
      <c r="I569"/>
      <c r="J569"/>
      <c r="K569"/>
      <c r="L569"/>
      <c r="M569"/>
      <c r="N569"/>
      <c r="O569"/>
      <c r="P569" s="30"/>
      <c r="Q569" s="30"/>
      <c r="R569" s="30"/>
      <c r="S569"/>
      <c r="T569"/>
      <c r="U569"/>
      <c r="V569"/>
      <c r="W569"/>
      <c r="X569"/>
    </row>
    <row r="570" spans="1:24" ht="12.75">
      <c r="A570" s="29"/>
      <c r="B570" s="29"/>
      <c r="C570" s="38"/>
      <c r="D570" s="38"/>
      <c r="E570" s="29"/>
      <c r="F570" s="30"/>
      <c r="G570" s="30"/>
      <c r="H570"/>
      <c r="I570"/>
      <c r="J570"/>
      <c r="K570"/>
      <c r="L570"/>
      <c r="M570"/>
      <c r="N570"/>
      <c r="O570"/>
      <c r="P570" s="30"/>
      <c r="Q570" s="30"/>
      <c r="R570" s="30"/>
      <c r="S570"/>
      <c r="T570"/>
      <c r="U570"/>
      <c r="V570"/>
      <c r="W570"/>
      <c r="X570"/>
    </row>
    <row r="571" spans="1:24" ht="12.75">
      <c r="A571" s="29"/>
      <c r="B571" s="29"/>
      <c r="C571" s="38"/>
      <c r="D571" s="38"/>
      <c r="E571" s="29"/>
      <c r="F571" s="30"/>
      <c r="G571" s="30"/>
      <c r="H571"/>
      <c r="I571"/>
      <c r="J571"/>
      <c r="K571"/>
      <c r="L571"/>
      <c r="M571"/>
      <c r="N571"/>
      <c r="O571"/>
      <c r="P571" s="30"/>
      <c r="Q571" s="30"/>
      <c r="R571" s="30"/>
      <c r="S571"/>
      <c r="T571"/>
      <c r="U571"/>
      <c r="V571"/>
      <c r="W571"/>
      <c r="X571"/>
    </row>
    <row r="572" spans="1:24" ht="12.75">
      <c r="A572" s="29"/>
      <c r="B572" s="29"/>
      <c r="C572" s="38"/>
      <c r="D572" s="38"/>
      <c r="E572" s="29"/>
      <c r="F572" s="30"/>
      <c r="G572" s="30"/>
      <c r="H572"/>
      <c r="I572"/>
      <c r="J572"/>
      <c r="K572"/>
      <c r="L572"/>
      <c r="M572"/>
      <c r="N572"/>
      <c r="O572"/>
      <c r="P572" s="30"/>
      <c r="Q572" s="30"/>
      <c r="R572" s="30"/>
      <c r="S572"/>
      <c r="T572"/>
      <c r="U572"/>
      <c r="V572"/>
      <c r="W572"/>
      <c r="X572"/>
    </row>
    <row r="573" spans="1:24" ht="12.75">
      <c r="A573" s="29"/>
      <c r="B573" s="29"/>
      <c r="C573" s="38"/>
      <c r="D573" s="38"/>
      <c r="E573" s="29"/>
      <c r="F573" s="30"/>
      <c r="G573" s="30"/>
      <c r="H573"/>
      <c r="I573"/>
      <c r="J573"/>
      <c r="K573"/>
      <c r="L573"/>
      <c r="M573"/>
      <c r="N573"/>
      <c r="O573"/>
      <c r="P573" s="30"/>
      <c r="Q573" s="30"/>
      <c r="R573" s="30"/>
      <c r="S573"/>
      <c r="T573"/>
      <c r="U573"/>
      <c r="V573"/>
      <c r="W573"/>
      <c r="X573"/>
    </row>
    <row r="574" spans="1:24" ht="12.75">
      <c r="A574" s="29"/>
      <c r="B574" s="29"/>
      <c r="C574" s="38"/>
      <c r="D574" s="38"/>
      <c r="E574" s="29"/>
      <c r="F574" s="30"/>
      <c r="G574" s="30"/>
      <c r="H574"/>
      <c r="I574"/>
      <c r="J574"/>
      <c r="K574"/>
      <c r="L574"/>
      <c r="M574"/>
      <c r="N574"/>
      <c r="O574"/>
      <c r="P574" s="30"/>
      <c r="Q574" s="30"/>
      <c r="R574" s="30"/>
      <c r="S574"/>
      <c r="T574"/>
      <c r="U574"/>
      <c r="V574"/>
      <c r="W574"/>
      <c r="X574"/>
    </row>
    <row r="575" spans="1:24" ht="12.75">
      <c r="A575" s="29"/>
      <c r="B575" s="29"/>
      <c r="C575" s="38"/>
      <c r="D575" s="38"/>
      <c r="E575" s="29"/>
      <c r="F575" s="30"/>
      <c r="G575" s="30"/>
      <c r="H575"/>
      <c r="I575"/>
      <c r="J575"/>
      <c r="K575"/>
      <c r="L575"/>
      <c r="M575"/>
      <c r="N575"/>
      <c r="O575"/>
      <c r="P575" s="30"/>
      <c r="Q575" s="30"/>
      <c r="R575" s="30"/>
      <c r="S575"/>
      <c r="T575"/>
      <c r="U575"/>
      <c r="V575"/>
      <c r="W575"/>
      <c r="X575"/>
    </row>
    <row r="576" spans="1:24" ht="12.75">
      <c r="A576" s="29"/>
      <c r="B576" s="29"/>
      <c r="C576" s="38"/>
      <c r="D576" s="38"/>
      <c r="E576" s="29"/>
      <c r="F576" s="30"/>
      <c r="G576" s="30"/>
      <c r="H576"/>
      <c r="I576"/>
      <c r="J576"/>
      <c r="K576"/>
      <c r="L576"/>
      <c r="M576"/>
      <c r="N576"/>
      <c r="O576"/>
      <c r="P576" s="30"/>
      <c r="Q576" s="30"/>
      <c r="R576" s="30"/>
      <c r="S576"/>
      <c r="T576"/>
      <c r="U576"/>
      <c r="V576"/>
      <c r="W576"/>
      <c r="X576"/>
    </row>
    <row r="577" spans="1:24" ht="12.75">
      <c r="A577" s="29"/>
      <c r="B577" s="29"/>
      <c r="C577" s="38"/>
      <c r="D577" s="38"/>
      <c r="E577" s="29"/>
      <c r="F577" s="30"/>
      <c r="G577" s="30"/>
      <c r="H577"/>
      <c r="I577"/>
      <c r="J577"/>
      <c r="K577"/>
      <c r="L577"/>
      <c r="M577"/>
      <c r="N577"/>
      <c r="O577"/>
      <c r="P577" s="30"/>
      <c r="Q577" s="30"/>
      <c r="R577" s="30"/>
      <c r="S577"/>
      <c r="T577"/>
      <c r="U577"/>
      <c r="V577"/>
      <c r="W577"/>
      <c r="X577"/>
    </row>
    <row r="578" spans="1:24" ht="12.75">
      <c r="A578" s="29"/>
      <c r="B578" s="29"/>
      <c r="C578" s="38"/>
      <c r="D578" s="38"/>
      <c r="E578" s="29"/>
      <c r="F578" s="30"/>
      <c r="G578" s="30"/>
      <c r="H578"/>
      <c r="I578"/>
      <c r="J578"/>
      <c r="K578"/>
      <c r="L578"/>
      <c r="M578"/>
      <c r="N578"/>
      <c r="O578"/>
      <c r="P578" s="30"/>
      <c r="Q578" s="30"/>
      <c r="R578" s="30"/>
      <c r="S578"/>
      <c r="T578"/>
      <c r="U578"/>
      <c r="V578"/>
      <c r="W578"/>
      <c r="X578"/>
    </row>
    <row r="579" spans="1:24" ht="12.75">
      <c r="A579" s="29"/>
      <c r="B579" s="29"/>
      <c r="C579" s="38"/>
      <c r="D579" s="38"/>
      <c r="E579" s="29"/>
      <c r="F579" s="30"/>
      <c r="G579" s="30"/>
      <c r="H579"/>
      <c r="I579"/>
      <c r="J579"/>
      <c r="K579"/>
      <c r="L579"/>
      <c r="M579"/>
      <c r="N579"/>
      <c r="O579"/>
      <c r="P579" s="30"/>
      <c r="Q579" s="30"/>
      <c r="R579" s="30"/>
      <c r="S579"/>
      <c r="T579"/>
      <c r="U579"/>
      <c r="V579"/>
      <c r="W579"/>
      <c r="X579"/>
    </row>
    <row r="580" spans="1:24" ht="12.75">
      <c r="A580" s="29"/>
      <c r="B580" s="29"/>
      <c r="C580" s="38"/>
      <c r="D580" s="38"/>
      <c r="E580" s="29"/>
      <c r="F580" s="30"/>
      <c r="G580" s="30"/>
      <c r="H580"/>
      <c r="I580"/>
      <c r="J580"/>
      <c r="K580"/>
      <c r="L580"/>
      <c r="M580"/>
      <c r="N580"/>
      <c r="O580"/>
      <c r="P580" s="30"/>
      <c r="Q580" s="30"/>
      <c r="R580" s="30"/>
      <c r="S580"/>
      <c r="T580"/>
      <c r="U580"/>
      <c r="V580"/>
      <c r="W580"/>
      <c r="X580"/>
    </row>
    <row r="581" spans="1:24" ht="12.75">
      <c r="A581" s="29"/>
      <c r="B581" s="29"/>
      <c r="C581" s="38"/>
      <c r="D581" s="38"/>
      <c r="E581" s="29"/>
      <c r="F581" s="30"/>
      <c r="G581" s="30"/>
      <c r="H581"/>
      <c r="I581"/>
      <c r="J581"/>
      <c r="K581"/>
      <c r="L581"/>
      <c r="M581"/>
      <c r="N581"/>
      <c r="O581"/>
      <c r="P581" s="30"/>
      <c r="Q581" s="30"/>
      <c r="R581" s="30"/>
      <c r="S581"/>
      <c r="T581"/>
      <c r="U581"/>
      <c r="V581"/>
      <c r="W581"/>
      <c r="X581"/>
    </row>
    <row r="582" spans="1:24" ht="12.75">
      <c r="A582" s="29"/>
      <c r="B582" s="29"/>
      <c r="C582" s="38"/>
      <c r="D582" s="38"/>
      <c r="E582" s="29"/>
      <c r="F582" s="30"/>
      <c r="G582" s="30"/>
      <c r="H582"/>
      <c r="I582"/>
      <c r="J582"/>
      <c r="K582"/>
      <c r="L582"/>
      <c r="M582"/>
      <c r="N582"/>
      <c r="O582"/>
      <c r="P582" s="30"/>
      <c r="Q582" s="30"/>
      <c r="R582" s="30"/>
      <c r="S582"/>
      <c r="T582"/>
      <c r="U582"/>
      <c r="V582"/>
      <c r="W582"/>
      <c r="X582"/>
    </row>
    <row r="583" spans="1:24" ht="12.75">
      <c r="A583" s="29"/>
      <c r="B583" s="29"/>
      <c r="C583" s="38"/>
      <c r="D583" s="38"/>
      <c r="E583" s="29"/>
      <c r="F583" s="30"/>
      <c r="G583" s="30"/>
      <c r="H583"/>
      <c r="I583"/>
      <c r="J583"/>
      <c r="K583"/>
      <c r="L583"/>
      <c r="M583"/>
      <c r="N583"/>
      <c r="O583"/>
      <c r="P583" s="30"/>
      <c r="Q583" s="30"/>
      <c r="R583" s="30"/>
      <c r="S583"/>
      <c r="T583"/>
      <c r="U583"/>
      <c r="V583"/>
      <c r="W583"/>
      <c r="X583"/>
    </row>
    <row r="584" spans="1:24" ht="12.75">
      <c r="A584" s="29"/>
      <c r="B584" s="29"/>
      <c r="C584" s="38"/>
      <c r="D584" s="38"/>
      <c r="E584" s="29"/>
      <c r="F584" s="30"/>
      <c r="G584" s="30"/>
      <c r="H584"/>
      <c r="I584"/>
      <c r="J584"/>
      <c r="K584"/>
      <c r="L584"/>
      <c r="M584"/>
      <c r="N584"/>
      <c r="O584"/>
      <c r="P584" s="30"/>
      <c r="Q584" s="30"/>
      <c r="R584" s="30"/>
      <c r="S584"/>
      <c r="T584"/>
      <c r="U584"/>
      <c r="V584"/>
      <c r="W584"/>
      <c r="X584"/>
    </row>
    <row r="585" spans="1:24" ht="12.75">
      <c r="A585" s="29"/>
      <c r="B585" s="29"/>
      <c r="C585" s="38"/>
      <c r="D585" s="38"/>
      <c r="E585" s="29"/>
      <c r="F585" s="30"/>
      <c r="G585" s="30"/>
      <c r="H585"/>
      <c r="I585"/>
      <c r="J585"/>
      <c r="K585"/>
      <c r="L585"/>
      <c r="M585"/>
      <c r="N585"/>
      <c r="O585"/>
      <c r="P585" s="30"/>
      <c r="Q585" s="30"/>
      <c r="R585" s="30"/>
      <c r="S585"/>
      <c r="T585"/>
      <c r="U585"/>
      <c r="V585"/>
      <c r="W585"/>
      <c r="X585"/>
    </row>
    <row r="586" spans="1:24" ht="12.75">
      <c r="A586" s="29"/>
      <c r="B586" s="29"/>
      <c r="C586" s="38"/>
      <c r="D586" s="38"/>
      <c r="E586" s="29"/>
      <c r="F586" s="30"/>
      <c r="G586" s="30"/>
      <c r="H586"/>
      <c r="I586"/>
      <c r="J586"/>
      <c r="K586"/>
      <c r="L586"/>
      <c r="M586"/>
      <c r="N586"/>
      <c r="O586"/>
      <c r="P586" s="30"/>
      <c r="Q586" s="30"/>
      <c r="R586" s="30"/>
      <c r="S586"/>
      <c r="T586"/>
      <c r="U586"/>
      <c r="V586"/>
      <c r="W586"/>
      <c r="X586"/>
    </row>
    <row r="587" spans="1:24" ht="12.75">
      <c r="A587" s="29"/>
      <c r="B587" s="29"/>
      <c r="C587" s="38"/>
      <c r="D587" s="38"/>
      <c r="E587" s="29"/>
      <c r="F587" s="30"/>
      <c r="G587" s="30"/>
      <c r="H587"/>
      <c r="I587"/>
      <c r="J587"/>
      <c r="K587"/>
      <c r="L587"/>
      <c r="M587"/>
      <c r="N587"/>
      <c r="O587"/>
      <c r="P587" s="30"/>
      <c r="Q587" s="30"/>
      <c r="R587" s="30"/>
      <c r="S587"/>
      <c r="T587"/>
      <c r="U587"/>
      <c r="V587"/>
      <c r="W587"/>
      <c r="X587"/>
    </row>
    <row r="588" spans="1:24" ht="12.75">
      <c r="A588" s="29"/>
      <c r="B588" s="29"/>
      <c r="C588" s="38"/>
      <c r="D588" s="38"/>
      <c r="E588" s="29"/>
      <c r="F588" s="30"/>
      <c r="G588" s="30"/>
      <c r="H588"/>
      <c r="I588"/>
      <c r="J588"/>
      <c r="K588"/>
      <c r="L588"/>
      <c r="M588"/>
      <c r="N588"/>
      <c r="O588"/>
      <c r="P588" s="30"/>
      <c r="Q588" s="30"/>
      <c r="R588" s="30"/>
      <c r="S588"/>
      <c r="T588"/>
      <c r="U588"/>
      <c r="V588"/>
      <c r="W588"/>
      <c r="X588"/>
    </row>
    <row r="589" spans="1:24" ht="12.75">
      <c r="A589" s="29"/>
      <c r="B589" s="29"/>
      <c r="C589" s="38"/>
      <c r="D589" s="38"/>
      <c r="E589" s="29"/>
      <c r="F589" s="30"/>
      <c r="G589" s="30"/>
      <c r="H589"/>
      <c r="I589"/>
      <c r="J589"/>
      <c r="K589"/>
      <c r="L589"/>
      <c r="M589"/>
      <c r="N589"/>
      <c r="O589"/>
      <c r="P589" s="30"/>
      <c r="Q589" s="30"/>
      <c r="R589" s="30"/>
      <c r="S589"/>
      <c r="T589"/>
      <c r="U589"/>
      <c r="V589"/>
      <c r="W589"/>
      <c r="X589"/>
    </row>
    <row r="590" spans="1:24" ht="12.75">
      <c r="A590" s="29"/>
      <c r="B590" s="29"/>
      <c r="C590" s="38"/>
      <c r="D590" s="38"/>
      <c r="E590" s="29"/>
      <c r="F590" s="30"/>
      <c r="G590" s="30"/>
      <c r="H590"/>
      <c r="I590"/>
      <c r="J590"/>
      <c r="K590"/>
      <c r="L590"/>
      <c r="M590"/>
      <c r="N590"/>
      <c r="O590"/>
      <c r="P590" s="30"/>
      <c r="Q590" s="30"/>
      <c r="R590" s="30"/>
      <c r="S590"/>
      <c r="T590"/>
      <c r="U590"/>
      <c r="V590"/>
      <c r="W590"/>
      <c r="X590"/>
    </row>
    <row r="591" spans="1:24" ht="12.75">
      <c r="A591" s="29"/>
      <c r="B591" s="29"/>
      <c r="C591" s="38"/>
      <c r="D591" s="38"/>
      <c r="E591" s="29"/>
      <c r="F591" s="30"/>
      <c r="G591" s="30"/>
      <c r="H591"/>
      <c r="I591"/>
      <c r="J591"/>
      <c r="K591"/>
      <c r="L591"/>
      <c r="M591"/>
      <c r="N591"/>
      <c r="O591"/>
      <c r="P591" s="30"/>
      <c r="Q591" s="30"/>
      <c r="R591" s="30"/>
      <c r="S591"/>
      <c r="T591"/>
      <c r="U591"/>
      <c r="V591"/>
      <c r="W591"/>
      <c r="X591"/>
    </row>
    <row r="592" spans="1:24" ht="12.75">
      <c r="A592" s="29"/>
      <c r="B592" s="29"/>
      <c r="C592" s="38"/>
      <c r="D592" s="38"/>
      <c r="E592" s="29"/>
      <c r="F592" s="30"/>
      <c r="G592" s="30"/>
      <c r="H592"/>
      <c r="I592"/>
      <c r="J592"/>
      <c r="K592"/>
      <c r="L592"/>
      <c r="M592"/>
      <c r="N592"/>
      <c r="O592"/>
      <c r="P592" s="30"/>
      <c r="Q592" s="30"/>
      <c r="R592" s="30"/>
      <c r="S592"/>
      <c r="T592"/>
      <c r="U592"/>
      <c r="V592"/>
      <c r="W592"/>
      <c r="X592"/>
    </row>
    <row r="593" spans="1:24" ht="12.75">
      <c r="A593" s="29"/>
      <c r="B593" s="29"/>
      <c r="C593" s="38"/>
      <c r="D593" s="38"/>
      <c r="E593" s="29"/>
      <c r="F593" s="30"/>
      <c r="G593" s="30"/>
      <c r="H593"/>
      <c r="I593"/>
      <c r="J593"/>
      <c r="K593"/>
      <c r="L593"/>
      <c r="M593"/>
      <c r="N593"/>
      <c r="O593"/>
      <c r="P593" s="30"/>
      <c r="Q593" s="30"/>
      <c r="R593" s="30"/>
      <c r="S593"/>
      <c r="T593"/>
      <c r="U593"/>
      <c r="V593"/>
      <c r="W593"/>
      <c r="X593"/>
    </row>
    <row r="594" spans="1:24" ht="12.75">
      <c r="A594" s="29"/>
      <c r="B594" s="29"/>
      <c r="C594" s="38"/>
      <c r="D594" s="38"/>
      <c r="E594" s="29"/>
      <c r="F594" s="30"/>
      <c r="G594" s="30"/>
      <c r="H594"/>
      <c r="I594"/>
      <c r="J594"/>
      <c r="K594"/>
      <c r="L594"/>
      <c r="M594"/>
      <c r="N594"/>
      <c r="O594"/>
      <c r="P594" s="30"/>
      <c r="Q594" s="30"/>
      <c r="R594" s="30"/>
      <c r="S594"/>
      <c r="T594"/>
      <c r="U594"/>
      <c r="V594"/>
      <c r="W594"/>
      <c r="X594"/>
    </row>
    <row r="595" spans="1:24" ht="12.75">
      <c r="A595" s="29"/>
      <c r="B595" s="29"/>
      <c r="C595" s="38"/>
      <c r="D595" s="38"/>
      <c r="E595" s="29"/>
      <c r="F595" s="30"/>
      <c r="G595" s="30"/>
      <c r="H595"/>
      <c r="I595"/>
      <c r="J595"/>
      <c r="K595"/>
      <c r="L595"/>
      <c r="M595"/>
      <c r="N595"/>
      <c r="O595"/>
      <c r="P595" s="30"/>
      <c r="Q595" s="30"/>
      <c r="R595" s="30"/>
      <c r="S595"/>
      <c r="T595"/>
      <c r="U595"/>
      <c r="V595"/>
      <c r="W595"/>
      <c r="X595"/>
    </row>
    <row r="596" spans="1:24" ht="12.75">
      <c r="A596" s="29"/>
      <c r="B596" s="29"/>
      <c r="C596" s="38"/>
      <c r="D596" s="38"/>
      <c r="E596" s="29"/>
      <c r="F596" s="30"/>
      <c r="G596" s="30"/>
      <c r="H596"/>
      <c r="I596"/>
      <c r="J596"/>
      <c r="K596"/>
      <c r="L596"/>
      <c r="M596"/>
      <c r="N596"/>
      <c r="O596"/>
      <c r="P596" s="30"/>
      <c r="Q596" s="30"/>
      <c r="R596" s="30"/>
      <c r="S596"/>
      <c r="T596"/>
      <c r="U596"/>
      <c r="V596"/>
      <c r="W596"/>
      <c r="X596"/>
    </row>
    <row r="597" spans="1:24" ht="12.75">
      <c r="A597" s="29"/>
      <c r="B597" s="29"/>
      <c r="C597" s="38"/>
      <c r="D597" s="38"/>
      <c r="E597" s="29"/>
      <c r="F597" s="30"/>
      <c r="G597" s="30"/>
      <c r="H597"/>
      <c r="I597"/>
      <c r="J597"/>
      <c r="K597"/>
      <c r="L597"/>
      <c r="M597"/>
      <c r="N597"/>
      <c r="O597"/>
      <c r="P597" s="30"/>
      <c r="Q597" s="30"/>
      <c r="R597" s="30"/>
      <c r="S597"/>
      <c r="T597"/>
      <c r="U597"/>
      <c r="V597"/>
      <c r="W597"/>
      <c r="X597"/>
    </row>
    <row r="598" spans="1:24" ht="12.75">
      <c r="A598" s="29"/>
      <c r="B598" s="29"/>
      <c r="C598" s="38"/>
      <c r="D598" s="38"/>
      <c r="E598" s="29"/>
      <c r="F598" s="30"/>
      <c r="G598" s="30"/>
      <c r="H598"/>
      <c r="I598"/>
      <c r="J598"/>
      <c r="K598"/>
      <c r="L598"/>
      <c r="M598"/>
      <c r="N598"/>
      <c r="O598"/>
      <c r="P598" s="30"/>
      <c r="Q598" s="30"/>
      <c r="R598" s="30"/>
      <c r="S598"/>
      <c r="T598"/>
      <c r="U598"/>
      <c r="V598"/>
      <c r="W598"/>
      <c r="X598"/>
    </row>
    <row r="599" spans="1:24" ht="12.75">
      <c r="A599" s="29"/>
      <c r="B599" s="29"/>
      <c r="C599" s="38"/>
      <c r="D599" s="38"/>
      <c r="E599" s="29"/>
      <c r="F599" s="30"/>
      <c r="G599" s="30"/>
      <c r="H599"/>
      <c r="I599"/>
      <c r="J599"/>
      <c r="K599"/>
      <c r="L599"/>
      <c r="M599"/>
      <c r="N599"/>
      <c r="O599"/>
      <c r="P599" s="30"/>
      <c r="Q599" s="30"/>
      <c r="R599" s="30"/>
      <c r="S599"/>
      <c r="T599"/>
      <c r="U599"/>
      <c r="V599"/>
      <c r="W599"/>
      <c r="X599"/>
    </row>
    <row r="600" spans="1:24" ht="12.75">
      <c r="A600" s="29"/>
      <c r="B600" s="29"/>
      <c r="C600" s="38"/>
      <c r="D600" s="38"/>
      <c r="E600" s="29"/>
      <c r="F600" s="30"/>
      <c r="G600" s="30"/>
      <c r="H600"/>
      <c r="I600"/>
      <c r="J600"/>
      <c r="K600"/>
      <c r="L600"/>
      <c r="M600"/>
      <c r="N600"/>
      <c r="O600"/>
      <c r="P600" s="30"/>
      <c r="Q600" s="30"/>
      <c r="R600" s="30"/>
      <c r="S600"/>
      <c r="T600"/>
      <c r="U600"/>
      <c r="V600"/>
      <c r="W600"/>
      <c r="X600"/>
    </row>
    <row r="601" spans="1:24" ht="12.75">
      <c r="A601" s="29"/>
      <c r="B601" s="29"/>
      <c r="C601" s="38"/>
      <c r="D601" s="38"/>
      <c r="E601" s="29"/>
      <c r="F601" s="30"/>
      <c r="G601" s="30"/>
      <c r="H601"/>
      <c r="I601"/>
      <c r="J601"/>
      <c r="K601"/>
      <c r="L601"/>
      <c r="M601"/>
      <c r="N601"/>
      <c r="O601"/>
      <c r="P601" s="30"/>
      <c r="Q601" s="30"/>
      <c r="R601" s="30"/>
      <c r="S601"/>
      <c r="T601"/>
      <c r="U601"/>
      <c r="V601"/>
      <c r="W601"/>
      <c r="X601"/>
    </row>
    <row r="602" spans="1:24" ht="12.75">
      <c r="A602" s="29"/>
      <c r="B602" s="29"/>
      <c r="C602" s="38"/>
      <c r="D602" s="38"/>
      <c r="E602" s="29"/>
      <c r="F602" s="30"/>
      <c r="G602" s="30"/>
      <c r="H602"/>
      <c r="I602"/>
      <c r="J602"/>
      <c r="K602"/>
      <c r="L602"/>
      <c r="M602"/>
      <c r="N602"/>
      <c r="O602"/>
      <c r="P602" s="30"/>
      <c r="Q602" s="30"/>
      <c r="R602" s="30"/>
      <c r="S602"/>
      <c r="T602"/>
      <c r="U602"/>
      <c r="V602"/>
      <c r="W602"/>
      <c r="X602"/>
    </row>
    <row r="603" spans="1:24" ht="12.75">
      <c r="A603" s="29"/>
      <c r="B603" s="29"/>
      <c r="C603" s="38"/>
      <c r="D603" s="38"/>
      <c r="E603" s="29"/>
      <c r="F603" s="30"/>
      <c r="G603" s="30"/>
      <c r="H603"/>
      <c r="I603"/>
      <c r="J603"/>
      <c r="K603"/>
      <c r="L603"/>
      <c r="M603"/>
      <c r="N603"/>
      <c r="O603"/>
      <c r="P603" s="30"/>
      <c r="Q603" s="30"/>
      <c r="R603" s="30"/>
      <c r="S603"/>
      <c r="T603"/>
      <c r="U603"/>
      <c r="V603"/>
      <c r="W603"/>
      <c r="X603"/>
    </row>
    <row r="604" spans="1:24" ht="12.75">
      <c r="A604" s="29"/>
      <c r="B604" s="29"/>
      <c r="C604" s="38"/>
      <c r="D604" s="38"/>
      <c r="E604" s="29"/>
      <c r="F604" s="30"/>
      <c r="G604" s="30"/>
      <c r="H604"/>
      <c r="I604"/>
      <c r="J604"/>
      <c r="K604"/>
      <c r="L604"/>
      <c r="M604"/>
      <c r="N604"/>
      <c r="O604"/>
      <c r="P604" s="30"/>
      <c r="Q604" s="30"/>
      <c r="R604" s="30"/>
      <c r="S604"/>
      <c r="T604"/>
      <c r="U604"/>
      <c r="V604"/>
      <c r="W604"/>
      <c r="X604"/>
    </row>
    <row r="605" spans="1:24" ht="12.75">
      <c r="A605" s="29"/>
      <c r="B605" s="29"/>
      <c r="C605" s="38"/>
      <c r="D605" s="38"/>
      <c r="E605" s="29"/>
      <c r="F605" s="30"/>
      <c r="G605" s="30"/>
      <c r="H605"/>
      <c r="I605"/>
      <c r="J605"/>
      <c r="K605"/>
      <c r="L605"/>
      <c r="M605"/>
      <c r="N605"/>
      <c r="O605"/>
      <c r="P605" s="30"/>
      <c r="Q605" s="30"/>
      <c r="R605" s="30"/>
      <c r="S605"/>
      <c r="T605"/>
      <c r="U605"/>
      <c r="V605"/>
      <c r="W605"/>
      <c r="X605"/>
    </row>
    <row r="606" spans="1:24" ht="12.75">
      <c r="A606" s="29"/>
      <c r="B606" s="29"/>
      <c r="C606" s="38"/>
      <c r="D606" s="38"/>
      <c r="E606" s="29"/>
      <c r="F606" s="30"/>
      <c r="G606" s="30"/>
      <c r="H606"/>
      <c r="I606"/>
      <c r="J606"/>
      <c r="K606"/>
      <c r="L606"/>
      <c r="M606"/>
      <c r="N606"/>
      <c r="O606"/>
      <c r="P606" s="30"/>
      <c r="Q606" s="30"/>
      <c r="R606" s="30"/>
      <c r="S606"/>
      <c r="T606"/>
      <c r="U606"/>
      <c r="V606"/>
      <c r="W606"/>
      <c r="X606"/>
    </row>
    <row r="607" spans="1:24" ht="12.75">
      <c r="A607" s="29"/>
      <c r="B607" s="29"/>
      <c r="C607" s="38"/>
      <c r="D607" s="38"/>
      <c r="E607" s="29"/>
      <c r="F607" s="30"/>
      <c r="G607" s="30"/>
      <c r="H607"/>
      <c r="I607"/>
      <c r="J607"/>
      <c r="K607"/>
      <c r="L607"/>
      <c r="M607"/>
      <c r="N607"/>
      <c r="O607"/>
      <c r="P607" s="30"/>
      <c r="Q607" s="30"/>
      <c r="R607" s="30"/>
      <c r="S607"/>
      <c r="T607"/>
      <c r="U607"/>
      <c r="V607"/>
      <c r="W607"/>
      <c r="X607"/>
    </row>
    <row r="608" spans="1:24" ht="12.75">
      <c r="A608" s="29"/>
      <c r="B608" s="29"/>
      <c r="C608" s="38"/>
      <c r="D608" s="38"/>
      <c r="E608" s="29"/>
      <c r="F608" s="30"/>
      <c r="G608" s="30"/>
      <c r="H608"/>
      <c r="I608"/>
      <c r="J608"/>
      <c r="K608"/>
      <c r="L608"/>
      <c r="M608"/>
      <c r="N608"/>
      <c r="O608"/>
      <c r="P608" s="30"/>
      <c r="Q608" s="30"/>
      <c r="R608" s="30"/>
      <c r="S608"/>
      <c r="T608"/>
      <c r="U608"/>
      <c r="V608"/>
      <c r="W608"/>
      <c r="X608"/>
    </row>
    <row r="609" spans="1:24" ht="12.75">
      <c r="A609" s="29"/>
      <c r="B609" s="29"/>
      <c r="C609" s="38"/>
      <c r="D609" s="38"/>
      <c r="E609" s="29"/>
      <c r="F609" s="30"/>
      <c r="G609" s="30"/>
      <c r="H609"/>
      <c r="I609"/>
      <c r="J609"/>
      <c r="K609"/>
      <c r="L609"/>
      <c r="M609"/>
      <c r="N609"/>
      <c r="O609"/>
      <c r="P609" s="30"/>
      <c r="Q609" s="30"/>
      <c r="R609" s="30"/>
      <c r="S609"/>
      <c r="T609"/>
      <c r="U609"/>
      <c r="V609"/>
      <c r="W609"/>
      <c r="X609"/>
    </row>
    <row r="610" spans="1:24" ht="12.75">
      <c r="A610" s="29"/>
      <c r="B610" s="29"/>
      <c r="C610" s="38"/>
      <c r="D610" s="38"/>
      <c r="E610" s="29"/>
      <c r="F610" s="30"/>
      <c r="G610" s="30"/>
      <c r="H610"/>
      <c r="I610"/>
      <c r="J610"/>
      <c r="K610"/>
      <c r="L610"/>
      <c r="M610"/>
      <c r="N610"/>
      <c r="O610"/>
      <c r="P610" s="30"/>
      <c r="Q610" s="30"/>
      <c r="R610" s="30"/>
      <c r="S610"/>
      <c r="T610"/>
      <c r="U610"/>
      <c r="V610"/>
      <c r="W610"/>
      <c r="X610"/>
    </row>
    <row r="611" spans="1:24" ht="12.75">
      <c r="A611" s="29"/>
      <c r="B611" s="29"/>
      <c r="C611" s="38"/>
      <c r="D611" s="38"/>
      <c r="E611" s="29"/>
      <c r="F611" s="30"/>
      <c r="G611" s="30"/>
      <c r="H611"/>
      <c r="I611"/>
      <c r="J611"/>
      <c r="K611"/>
      <c r="L611"/>
      <c r="M611"/>
      <c r="N611"/>
      <c r="O611"/>
      <c r="P611" s="30"/>
      <c r="Q611" s="30"/>
      <c r="R611" s="30"/>
      <c r="S611"/>
      <c r="T611"/>
      <c r="U611"/>
      <c r="V611"/>
      <c r="W611"/>
      <c r="X611"/>
    </row>
    <row r="612" spans="1:24" ht="12.75">
      <c r="A612" s="29"/>
      <c r="B612" s="29"/>
      <c r="C612" s="38"/>
      <c r="D612" s="38"/>
      <c r="E612" s="29"/>
      <c r="F612" s="30"/>
      <c r="G612" s="30"/>
      <c r="H612"/>
      <c r="I612"/>
      <c r="J612"/>
      <c r="K612"/>
      <c r="L612"/>
      <c r="M612"/>
      <c r="N612"/>
      <c r="O612"/>
      <c r="P612" s="30"/>
      <c r="Q612" s="30"/>
      <c r="R612" s="30"/>
      <c r="S612"/>
      <c r="T612"/>
      <c r="U612"/>
      <c r="V612"/>
      <c r="W612"/>
      <c r="X612"/>
    </row>
    <row r="613" spans="1:24" ht="12.75">
      <c r="A613" s="29"/>
      <c r="B613" s="29"/>
      <c r="C613" s="38"/>
      <c r="D613" s="38"/>
      <c r="E613" s="29"/>
      <c r="F613" s="30"/>
      <c r="G613" s="30"/>
      <c r="H613"/>
      <c r="I613"/>
      <c r="J613"/>
      <c r="K613"/>
      <c r="L613"/>
      <c r="M613"/>
      <c r="N613"/>
      <c r="O613"/>
      <c r="P613" s="30"/>
      <c r="Q613" s="30"/>
      <c r="R613" s="30"/>
      <c r="S613"/>
      <c r="T613"/>
      <c r="U613"/>
      <c r="V613"/>
      <c r="W613"/>
      <c r="X613"/>
    </row>
    <row r="614" spans="1:24" ht="12.75">
      <c r="A614" s="29"/>
      <c r="B614" s="29"/>
      <c r="C614" s="38"/>
      <c r="D614" s="38"/>
      <c r="E614" s="29"/>
      <c r="F614" s="30"/>
      <c r="G614" s="30"/>
      <c r="H614"/>
      <c r="I614"/>
      <c r="J614"/>
      <c r="K614"/>
      <c r="L614"/>
      <c r="M614"/>
      <c r="N614"/>
      <c r="O614"/>
      <c r="P614" s="30"/>
      <c r="Q614" s="30"/>
      <c r="R614" s="30"/>
      <c r="S614"/>
      <c r="T614"/>
      <c r="U614"/>
      <c r="V614"/>
      <c r="W614"/>
      <c r="X614"/>
    </row>
    <row r="615" spans="1:24" ht="12.75">
      <c r="A615" s="29"/>
      <c r="B615" s="29"/>
      <c r="C615" s="38"/>
      <c r="D615" s="38"/>
      <c r="E615" s="29"/>
      <c r="F615" s="30"/>
      <c r="G615" s="30"/>
      <c r="H615"/>
      <c r="I615"/>
      <c r="J615"/>
      <c r="K615"/>
      <c r="L615"/>
      <c r="M615"/>
      <c r="N615"/>
      <c r="O615"/>
      <c r="P615" s="30"/>
      <c r="Q615" s="30"/>
      <c r="R615" s="30"/>
      <c r="S615"/>
      <c r="T615"/>
      <c r="U615"/>
      <c r="V615"/>
      <c r="W615"/>
      <c r="X615"/>
    </row>
    <row r="616" spans="1:24" ht="12.75">
      <c r="A616" s="29"/>
      <c r="B616" s="29"/>
      <c r="C616" s="38"/>
      <c r="D616" s="38"/>
      <c r="E616" s="29"/>
      <c r="F616" s="30"/>
      <c r="G616" s="30"/>
      <c r="H616"/>
      <c r="I616"/>
      <c r="J616"/>
      <c r="K616"/>
      <c r="L616"/>
      <c r="M616"/>
      <c r="N616"/>
      <c r="O616"/>
      <c r="P616" s="30"/>
      <c r="Q616" s="30"/>
      <c r="R616" s="30"/>
      <c r="S616"/>
      <c r="T616"/>
      <c r="U616"/>
      <c r="V616"/>
      <c r="W616"/>
      <c r="X616"/>
    </row>
    <row r="617" spans="1:24" ht="12.75">
      <c r="A617" s="29"/>
      <c r="B617" s="29"/>
      <c r="C617" s="38"/>
      <c r="D617" s="38"/>
      <c r="E617" s="29"/>
      <c r="F617" s="30"/>
      <c r="G617" s="30"/>
      <c r="H617"/>
      <c r="I617"/>
      <c r="J617"/>
      <c r="K617"/>
      <c r="L617"/>
      <c r="M617"/>
      <c r="N617"/>
      <c r="O617"/>
      <c r="P617" s="30"/>
      <c r="Q617" s="30"/>
      <c r="R617" s="30"/>
      <c r="S617"/>
      <c r="T617"/>
      <c r="U617"/>
      <c r="V617"/>
      <c r="W617"/>
      <c r="X617"/>
    </row>
    <row r="618" spans="1:24" ht="12.75">
      <c r="A618" s="29"/>
      <c r="B618" s="29"/>
      <c r="C618" s="38"/>
      <c r="D618" s="38"/>
      <c r="E618" s="29"/>
      <c r="F618" s="30"/>
      <c r="G618" s="30"/>
      <c r="H618"/>
      <c r="I618"/>
      <c r="J618"/>
      <c r="K618"/>
      <c r="L618"/>
      <c r="M618"/>
      <c r="N618"/>
      <c r="O618"/>
      <c r="P618" s="30"/>
      <c r="Q618" s="30"/>
      <c r="R618" s="30"/>
      <c r="S618"/>
      <c r="T618"/>
      <c r="U618"/>
      <c r="V618"/>
      <c r="W618"/>
      <c r="X618"/>
    </row>
    <row r="619" spans="1:24" ht="12.75">
      <c r="A619" s="29"/>
      <c r="B619" s="29"/>
      <c r="C619" s="38"/>
      <c r="D619" s="38"/>
      <c r="E619" s="29"/>
      <c r="F619" s="30"/>
      <c r="G619" s="30"/>
      <c r="H619"/>
      <c r="I619"/>
      <c r="J619"/>
      <c r="K619"/>
      <c r="L619"/>
      <c r="M619"/>
      <c r="N619"/>
      <c r="O619"/>
      <c r="P619" s="30"/>
      <c r="Q619" s="30"/>
      <c r="R619" s="30"/>
      <c r="S619"/>
      <c r="T619"/>
      <c r="U619"/>
      <c r="V619"/>
      <c r="W619"/>
      <c r="X619"/>
    </row>
    <row r="620" spans="1:24" ht="12.75">
      <c r="A620" s="29"/>
      <c r="B620" s="29"/>
      <c r="C620" s="38"/>
      <c r="D620" s="38"/>
      <c r="E620" s="29"/>
      <c r="F620" s="30"/>
      <c r="G620" s="30"/>
      <c r="H620"/>
      <c r="I620"/>
      <c r="J620"/>
      <c r="K620"/>
      <c r="L620"/>
      <c r="M620"/>
      <c r="N620"/>
      <c r="O620"/>
      <c r="P620" s="30"/>
      <c r="Q620" s="30"/>
      <c r="R620" s="30"/>
      <c r="S620"/>
      <c r="T620"/>
      <c r="U620"/>
      <c r="V620"/>
      <c r="W620"/>
      <c r="X620"/>
    </row>
    <row r="621" spans="1:24" ht="12.75">
      <c r="A621" s="29"/>
      <c r="B621" s="29"/>
      <c r="C621" s="38"/>
      <c r="D621" s="38"/>
      <c r="E621" s="29"/>
      <c r="F621" s="30"/>
      <c r="G621" s="30"/>
      <c r="H621"/>
      <c r="I621"/>
      <c r="J621"/>
      <c r="K621"/>
      <c r="L621"/>
      <c r="M621"/>
      <c r="N621"/>
      <c r="O621"/>
      <c r="P621" s="30"/>
      <c r="Q621" s="30"/>
      <c r="R621" s="30"/>
      <c r="S621"/>
      <c r="T621"/>
      <c r="U621"/>
      <c r="V621"/>
      <c r="W621"/>
      <c r="X621"/>
    </row>
    <row r="622" spans="1:24" ht="12.75">
      <c r="A622" s="29"/>
      <c r="B622" s="29"/>
      <c r="C622" s="38"/>
      <c r="D622" s="38"/>
      <c r="E622" s="29"/>
      <c r="F622" s="30"/>
      <c r="G622" s="30"/>
      <c r="H622"/>
      <c r="I622"/>
      <c r="J622"/>
      <c r="K622"/>
      <c r="L622"/>
      <c r="M622"/>
      <c r="N622"/>
      <c r="O622"/>
      <c r="P622" s="30"/>
      <c r="Q622" s="30"/>
      <c r="R622" s="30"/>
      <c r="S622"/>
      <c r="T622"/>
      <c r="U622"/>
      <c r="V622"/>
      <c r="W622"/>
      <c r="X622"/>
    </row>
    <row r="623" spans="1:24" ht="12.75">
      <c r="A623" s="29"/>
      <c r="B623" s="29"/>
      <c r="C623" s="38"/>
      <c r="D623" s="38"/>
      <c r="E623" s="29"/>
      <c r="F623" s="30"/>
      <c r="G623" s="30"/>
      <c r="H623"/>
      <c r="I623"/>
      <c r="J623"/>
      <c r="K623"/>
      <c r="L623"/>
      <c r="M623"/>
      <c r="N623"/>
      <c r="O623"/>
      <c r="P623" s="30"/>
      <c r="Q623" s="30"/>
      <c r="R623" s="30"/>
      <c r="S623"/>
      <c r="T623"/>
      <c r="U623"/>
      <c r="V623"/>
      <c r="W623"/>
      <c r="X623"/>
    </row>
    <row r="624" spans="1:24" ht="12.75">
      <c r="A624" s="29"/>
      <c r="B624" s="29"/>
      <c r="C624" s="38"/>
      <c r="D624" s="38"/>
      <c r="E624" s="29"/>
      <c r="F624" s="30"/>
      <c r="G624" s="30"/>
      <c r="H624"/>
      <c r="I624"/>
      <c r="J624"/>
      <c r="K624"/>
      <c r="L624"/>
      <c r="M624"/>
      <c r="N624"/>
      <c r="O624"/>
      <c r="P624" s="30"/>
      <c r="Q624" s="30"/>
      <c r="R624" s="30"/>
      <c r="S624"/>
      <c r="T624"/>
      <c r="U624"/>
      <c r="V624"/>
      <c r="W624"/>
      <c r="X624"/>
    </row>
    <row r="625" spans="1:24" ht="12.75">
      <c r="A625" s="29"/>
      <c r="B625" s="29"/>
      <c r="C625" s="38"/>
      <c r="D625" s="38"/>
      <c r="E625" s="29"/>
      <c r="F625" s="30"/>
      <c r="G625" s="30"/>
      <c r="H625"/>
      <c r="I625"/>
      <c r="J625"/>
      <c r="K625"/>
      <c r="L625"/>
      <c r="M625"/>
      <c r="N625"/>
      <c r="O625"/>
      <c r="P625" s="30"/>
      <c r="Q625" s="30"/>
      <c r="R625" s="30"/>
      <c r="S625"/>
      <c r="T625"/>
      <c r="U625"/>
      <c r="V625"/>
      <c r="W625"/>
      <c r="X625"/>
    </row>
    <row r="626" spans="1:24" ht="12.75">
      <c r="A626" s="29"/>
      <c r="B626" s="29"/>
      <c r="C626" s="38"/>
      <c r="D626" s="38"/>
      <c r="E626" s="29"/>
      <c r="F626" s="30"/>
      <c r="G626" s="30"/>
      <c r="H626"/>
      <c r="I626"/>
      <c r="J626"/>
      <c r="K626"/>
      <c r="L626"/>
      <c r="M626"/>
      <c r="N626"/>
      <c r="O626"/>
      <c r="P626" s="30"/>
      <c r="Q626" s="30"/>
      <c r="R626" s="30"/>
      <c r="S626"/>
      <c r="T626"/>
      <c r="U626"/>
      <c r="V626"/>
      <c r="W626"/>
      <c r="X626"/>
    </row>
    <row r="627" spans="1:24" ht="12.75">
      <c r="A627" s="29"/>
      <c r="B627" s="29"/>
      <c r="C627" s="38"/>
      <c r="D627" s="38"/>
      <c r="E627" s="29"/>
      <c r="F627" s="30"/>
      <c r="G627" s="30"/>
      <c r="H627"/>
      <c r="I627"/>
      <c r="J627"/>
      <c r="K627"/>
      <c r="L627"/>
      <c r="M627"/>
      <c r="N627"/>
      <c r="O627"/>
      <c r="P627" s="30"/>
      <c r="Q627" s="30"/>
      <c r="R627" s="30"/>
      <c r="S627"/>
      <c r="T627"/>
      <c r="U627"/>
      <c r="V627"/>
      <c r="W627"/>
      <c r="X627"/>
    </row>
    <row r="628" spans="1:24" ht="12.75">
      <c r="A628" s="29"/>
      <c r="B628" s="29"/>
      <c r="C628" s="38"/>
      <c r="D628" s="38"/>
      <c r="E628" s="29"/>
      <c r="F628" s="30"/>
      <c r="G628" s="30"/>
      <c r="H628"/>
      <c r="I628"/>
      <c r="J628"/>
      <c r="K628"/>
      <c r="L628"/>
      <c r="M628"/>
      <c r="N628"/>
      <c r="O628"/>
      <c r="P628" s="30"/>
      <c r="Q628" s="30"/>
      <c r="R628" s="30"/>
      <c r="S628"/>
      <c r="T628"/>
      <c r="U628"/>
      <c r="V628"/>
      <c r="W628"/>
      <c r="X628"/>
    </row>
    <row r="629" spans="1:24" ht="12.75">
      <c r="A629" s="29"/>
      <c r="B629" s="29"/>
      <c r="C629" s="38"/>
      <c r="D629" s="38"/>
      <c r="E629" s="29"/>
      <c r="F629" s="30"/>
      <c r="G629" s="30"/>
      <c r="H629"/>
      <c r="I629"/>
      <c r="J629"/>
      <c r="K629"/>
      <c r="L629"/>
      <c r="M629"/>
      <c r="N629"/>
      <c r="O629"/>
      <c r="P629" s="30"/>
      <c r="Q629" s="30"/>
      <c r="R629" s="30"/>
      <c r="S629"/>
      <c r="T629"/>
      <c r="U629"/>
      <c r="V629"/>
      <c r="W629"/>
      <c r="X629"/>
    </row>
    <row r="630" spans="1:24" ht="12.75">
      <c r="A630" s="29"/>
      <c r="B630" s="29"/>
      <c r="C630" s="38"/>
      <c r="D630" s="38"/>
      <c r="E630" s="29"/>
      <c r="F630" s="30"/>
      <c r="G630" s="30"/>
      <c r="H630"/>
      <c r="I630"/>
      <c r="J630"/>
      <c r="K630"/>
      <c r="L630"/>
      <c r="M630"/>
      <c r="N630"/>
      <c r="O630"/>
      <c r="P630" s="30"/>
      <c r="Q630" s="30"/>
      <c r="R630" s="30"/>
      <c r="S630"/>
      <c r="T630"/>
      <c r="U630"/>
      <c r="V630"/>
      <c r="W630"/>
      <c r="X630"/>
    </row>
    <row r="631" spans="1:24" ht="12.75">
      <c r="A631" s="29"/>
      <c r="B631" s="29"/>
      <c r="C631" s="38"/>
      <c r="D631" s="38"/>
      <c r="E631" s="29"/>
      <c r="F631" s="30"/>
      <c r="G631" s="30"/>
      <c r="H631"/>
      <c r="I631"/>
      <c r="J631"/>
      <c r="K631"/>
      <c r="L631"/>
      <c r="M631"/>
      <c r="N631"/>
      <c r="O631"/>
      <c r="P631" s="30"/>
      <c r="Q631" s="30"/>
      <c r="R631" s="30"/>
      <c r="S631"/>
      <c r="T631"/>
      <c r="U631"/>
      <c r="V631"/>
      <c r="W631"/>
      <c r="X631"/>
    </row>
    <row r="632" spans="1:24" ht="12.75">
      <c r="A632" s="29"/>
      <c r="B632" s="29"/>
      <c r="C632" s="38"/>
      <c r="D632" s="38"/>
      <c r="E632" s="29"/>
      <c r="F632" s="30"/>
      <c r="G632" s="30"/>
      <c r="H632"/>
      <c r="I632"/>
      <c r="J632"/>
      <c r="K632"/>
      <c r="L632"/>
      <c r="M632"/>
      <c r="N632"/>
      <c r="O632"/>
      <c r="P632" s="30"/>
      <c r="Q632" s="30"/>
      <c r="R632" s="30"/>
      <c r="S632"/>
      <c r="T632"/>
      <c r="U632"/>
      <c r="V632"/>
      <c r="W632"/>
      <c r="X632"/>
    </row>
    <row r="633" spans="1:24" ht="12.75">
      <c r="A633" s="29"/>
      <c r="B633" s="29"/>
      <c r="C633" s="38"/>
      <c r="D633" s="38"/>
      <c r="E633" s="29"/>
      <c r="F633" s="30"/>
      <c r="G633" s="30"/>
      <c r="H633"/>
      <c r="I633"/>
      <c r="J633"/>
      <c r="K633"/>
      <c r="L633"/>
      <c r="M633"/>
      <c r="N633"/>
      <c r="O633"/>
      <c r="P633" s="30"/>
      <c r="Q633" s="30"/>
      <c r="R633" s="30"/>
      <c r="S633"/>
      <c r="T633"/>
      <c r="U633"/>
      <c r="V633"/>
      <c r="W633"/>
      <c r="X633"/>
    </row>
    <row r="634" spans="1:24" ht="12.75">
      <c r="A634" s="29"/>
      <c r="B634" s="29"/>
      <c r="C634" s="38"/>
      <c r="D634" s="38"/>
      <c r="E634" s="29"/>
      <c r="F634" s="30"/>
      <c r="G634" s="30"/>
      <c r="H634"/>
      <c r="I634"/>
      <c r="J634"/>
      <c r="K634"/>
      <c r="L634"/>
      <c r="M634"/>
      <c r="N634"/>
      <c r="O634"/>
      <c r="P634" s="30"/>
      <c r="Q634" s="30"/>
      <c r="R634" s="30"/>
      <c r="S634"/>
      <c r="T634"/>
      <c r="U634"/>
      <c r="V634"/>
      <c r="W634"/>
      <c r="X634"/>
    </row>
    <row r="635" spans="1:24" ht="12.75">
      <c r="A635" s="29"/>
      <c r="B635" s="29"/>
      <c r="C635" s="38"/>
      <c r="D635" s="38"/>
      <c r="E635" s="29"/>
      <c r="F635" s="30"/>
      <c r="G635" s="30"/>
      <c r="H635"/>
      <c r="I635"/>
      <c r="J635"/>
      <c r="K635"/>
      <c r="L635"/>
      <c r="M635"/>
      <c r="N635"/>
      <c r="O635"/>
      <c r="P635" s="30"/>
      <c r="Q635" s="30"/>
      <c r="R635" s="30"/>
      <c r="S635"/>
      <c r="T635"/>
      <c r="U635"/>
      <c r="V635"/>
      <c r="W635"/>
      <c r="X635"/>
    </row>
    <row r="636" spans="1:24" ht="12.75">
      <c r="A636" s="29"/>
      <c r="B636" s="29"/>
      <c r="C636" s="38"/>
      <c r="D636" s="38"/>
      <c r="E636" s="29"/>
      <c r="F636" s="30"/>
      <c r="G636" s="30"/>
      <c r="H636"/>
      <c r="I636"/>
      <c r="J636"/>
      <c r="K636"/>
      <c r="L636"/>
      <c r="M636"/>
      <c r="N636"/>
      <c r="O636"/>
      <c r="P636" s="30"/>
      <c r="Q636" s="30"/>
      <c r="R636" s="30"/>
      <c r="S636"/>
      <c r="T636"/>
      <c r="U636"/>
      <c r="V636"/>
      <c r="W636"/>
      <c r="X636"/>
    </row>
    <row r="637" spans="1:24" ht="12.75">
      <c r="A637" s="29"/>
      <c r="B637" s="29"/>
      <c r="C637" s="38"/>
      <c r="D637" s="38"/>
      <c r="E637" s="29"/>
      <c r="F637" s="30"/>
      <c r="G637" s="30"/>
      <c r="H637"/>
      <c r="I637"/>
      <c r="J637"/>
      <c r="K637"/>
      <c r="L637"/>
      <c r="M637"/>
      <c r="N637"/>
      <c r="O637"/>
      <c r="P637" s="30"/>
      <c r="Q637" s="30"/>
      <c r="R637" s="30"/>
      <c r="S637"/>
      <c r="T637"/>
      <c r="U637"/>
      <c r="V637"/>
      <c r="W637"/>
      <c r="X637"/>
    </row>
    <row r="638" spans="1:24" ht="12.75">
      <c r="A638" s="29"/>
      <c r="B638" s="29"/>
      <c r="C638" s="38"/>
      <c r="D638" s="38"/>
      <c r="E638" s="29"/>
      <c r="F638" s="30"/>
      <c r="G638" s="30"/>
      <c r="H638"/>
      <c r="I638"/>
      <c r="J638"/>
      <c r="K638"/>
      <c r="L638"/>
      <c r="M638"/>
      <c r="N638"/>
      <c r="O638"/>
      <c r="P638" s="30"/>
      <c r="Q638" s="30"/>
      <c r="R638" s="30"/>
      <c r="S638"/>
      <c r="T638"/>
      <c r="U638"/>
      <c r="V638"/>
      <c r="W638"/>
      <c r="X638"/>
    </row>
    <row r="639" spans="1:24" ht="12.75">
      <c r="A639" s="29"/>
      <c r="B639" s="29"/>
      <c r="C639" s="38"/>
      <c r="D639" s="38"/>
      <c r="E639" s="29"/>
      <c r="F639" s="30"/>
      <c r="G639" s="30"/>
      <c r="H639"/>
      <c r="I639"/>
      <c r="J639"/>
      <c r="K639"/>
      <c r="L639"/>
      <c r="M639"/>
      <c r="N639"/>
      <c r="O639"/>
      <c r="P639" s="30"/>
      <c r="Q639" s="30"/>
      <c r="R639" s="30"/>
      <c r="S639"/>
      <c r="T639"/>
      <c r="U639"/>
      <c r="V639"/>
      <c r="W639"/>
      <c r="X639"/>
    </row>
    <row r="640" spans="1:24" ht="12.75">
      <c r="A640" s="29"/>
      <c r="B640" s="29"/>
      <c r="C640" s="38"/>
      <c r="D640" s="38"/>
      <c r="E640" s="29"/>
      <c r="F640" s="30"/>
      <c r="G640" s="30"/>
      <c r="H640"/>
      <c r="I640"/>
      <c r="J640"/>
      <c r="K640"/>
      <c r="L640"/>
      <c r="M640"/>
      <c r="N640"/>
      <c r="O640"/>
      <c r="P640" s="30"/>
      <c r="Q640" s="30"/>
      <c r="R640" s="30"/>
      <c r="S640"/>
      <c r="T640"/>
      <c r="U640"/>
      <c r="V640"/>
      <c r="W640"/>
      <c r="X640"/>
    </row>
    <row r="641" spans="1:24" ht="12.75">
      <c r="A641" s="29"/>
      <c r="B641" s="29"/>
      <c r="C641" s="38"/>
      <c r="D641" s="38"/>
      <c r="E641" s="29"/>
      <c r="F641" s="30"/>
      <c r="G641" s="30"/>
      <c r="H641"/>
      <c r="I641"/>
      <c r="J641"/>
      <c r="K641"/>
      <c r="L641"/>
      <c r="M641"/>
      <c r="N641"/>
      <c r="O641"/>
      <c r="P641" s="30"/>
      <c r="Q641" s="30"/>
      <c r="R641" s="30"/>
      <c r="S641"/>
      <c r="T641"/>
      <c r="U641"/>
      <c r="V641"/>
      <c r="W641"/>
      <c r="X641"/>
    </row>
    <row r="642" spans="1:24" ht="12.75">
      <c r="A642" s="29"/>
      <c r="B642" s="29"/>
      <c r="C642" s="38"/>
      <c r="D642" s="38"/>
      <c r="E642" s="29"/>
      <c r="F642" s="30"/>
      <c r="G642" s="30"/>
      <c r="H642"/>
      <c r="I642"/>
      <c r="J642"/>
      <c r="K642"/>
      <c r="L642"/>
      <c r="M642"/>
      <c r="N642"/>
      <c r="O642"/>
      <c r="P642" s="30"/>
      <c r="Q642" s="30"/>
      <c r="R642" s="30"/>
      <c r="S642"/>
      <c r="T642"/>
      <c r="U642"/>
      <c r="V642"/>
      <c r="W642"/>
      <c r="X642"/>
    </row>
    <row r="643" spans="1:24" ht="12.75">
      <c r="A643" s="29"/>
      <c r="B643" s="29"/>
      <c r="C643" s="38"/>
      <c r="D643" s="38"/>
      <c r="E643" s="29"/>
      <c r="F643" s="30"/>
      <c r="G643" s="30"/>
      <c r="H643"/>
      <c r="I643"/>
      <c r="J643"/>
      <c r="K643"/>
      <c r="L643"/>
      <c r="M643"/>
      <c r="N643"/>
      <c r="O643"/>
      <c r="P643" s="30"/>
      <c r="Q643" s="30"/>
      <c r="R643" s="30"/>
      <c r="S643"/>
      <c r="T643"/>
      <c r="U643"/>
      <c r="V643"/>
      <c r="W643"/>
      <c r="X643"/>
    </row>
    <row r="644" spans="1:24" ht="12.75">
      <c r="A644" s="29"/>
      <c r="B644" s="29"/>
      <c r="C644" s="38"/>
      <c r="D644" s="38"/>
      <c r="E644" s="29"/>
      <c r="F644" s="30"/>
      <c r="G644" s="30"/>
      <c r="H644"/>
      <c r="I644"/>
      <c r="J644"/>
      <c r="K644"/>
      <c r="L644"/>
      <c r="M644"/>
      <c r="N644"/>
      <c r="O644"/>
      <c r="P644" s="30"/>
      <c r="Q644" s="30"/>
      <c r="R644" s="30"/>
      <c r="S644"/>
      <c r="T644"/>
      <c r="U644"/>
      <c r="V644"/>
      <c r="W644"/>
      <c r="X644"/>
    </row>
    <row r="645" spans="1:24" ht="12.75">
      <c r="A645" s="29"/>
      <c r="B645" s="29"/>
      <c r="C645" s="38"/>
      <c r="D645" s="38"/>
      <c r="E645" s="29"/>
      <c r="F645" s="30"/>
      <c r="G645" s="30"/>
      <c r="H645"/>
      <c r="I645"/>
      <c r="J645"/>
      <c r="K645"/>
      <c r="L645"/>
      <c r="M645"/>
      <c r="N645"/>
      <c r="O645"/>
      <c r="P645" s="30"/>
      <c r="Q645" s="30"/>
      <c r="R645" s="30"/>
      <c r="S645"/>
      <c r="T645"/>
      <c r="U645"/>
      <c r="V645"/>
      <c r="W645"/>
      <c r="X645"/>
    </row>
    <row r="646" spans="1:24" ht="12.75">
      <c r="A646" s="29"/>
      <c r="B646" s="29"/>
      <c r="C646" s="38"/>
      <c r="D646" s="38"/>
      <c r="E646" s="29"/>
      <c r="F646" s="30"/>
      <c r="G646" s="30"/>
      <c r="H646"/>
      <c r="I646"/>
      <c r="J646"/>
      <c r="K646"/>
      <c r="L646"/>
      <c r="M646"/>
      <c r="N646"/>
      <c r="O646"/>
      <c r="P646" s="30"/>
      <c r="Q646" s="30"/>
      <c r="R646" s="30"/>
      <c r="S646"/>
      <c r="T646"/>
      <c r="U646"/>
      <c r="V646"/>
      <c r="W646"/>
      <c r="X646"/>
    </row>
    <row r="647" spans="1:24" ht="12.75">
      <c r="A647" s="29"/>
      <c r="B647" s="29"/>
      <c r="C647" s="38"/>
      <c r="D647" s="38"/>
      <c r="E647" s="29"/>
      <c r="F647" s="30"/>
      <c r="G647" s="30"/>
      <c r="H647"/>
      <c r="I647"/>
      <c r="J647"/>
      <c r="K647"/>
      <c r="L647"/>
      <c r="M647"/>
      <c r="N647"/>
      <c r="O647"/>
      <c r="P647" s="30"/>
      <c r="Q647" s="30"/>
      <c r="R647" s="30"/>
      <c r="S647"/>
      <c r="T647"/>
      <c r="U647"/>
      <c r="V647"/>
      <c r="W647"/>
      <c r="X647"/>
    </row>
    <row r="648" spans="1:24" ht="12.75">
      <c r="A648" s="29"/>
      <c r="B648" s="29"/>
      <c r="C648" s="38"/>
      <c r="D648" s="38"/>
      <c r="E648" s="29"/>
      <c r="F648" s="30"/>
      <c r="G648" s="30"/>
      <c r="H648"/>
      <c r="I648"/>
      <c r="J648"/>
      <c r="K648"/>
      <c r="L648"/>
      <c r="M648"/>
      <c r="N648"/>
      <c r="O648"/>
      <c r="P648" s="30"/>
      <c r="Q648" s="30"/>
      <c r="R648" s="30"/>
      <c r="S648"/>
      <c r="T648"/>
      <c r="U648"/>
      <c r="V648"/>
      <c r="W648"/>
      <c r="X648"/>
    </row>
    <row r="649" spans="1:24" ht="12.75">
      <c r="A649" s="29"/>
      <c r="B649" s="29"/>
      <c r="C649" s="38"/>
      <c r="D649" s="38"/>
      <c r="E649" s="29"/>
      <c r="F649" s="30"/>
      <c r="G649" s="30"/>
      <c r="H649"/>
      <c r="I649"/>
      <c r="J649"/>
      <c r="K649"/>
      <c r="L649"/>
      <c r="M649"/>
      <c r="N649"/>
      <c r="O649"/>
      <c r="P649" s="30"/>
      <c r="Q649" s="30"/>
      <c r="R649" s="30"/>
      <c r="S649"/>
      <c r="T649"/>
      <c r="U649"/>
      <c r="V649"/>
      <c r="W649"/>
      <c r="X649"/>
    </row>
    <row r="650" spans="1:24" ht="12.75">
      <c r="A650" s="29"/>
      <c r="B650" s="29"/>
      <c r="C650" s="38"/>
      <c r="D650" s="38"/>
      <c r="E650" s="29"/>
      <c r="F650" s="30"/>
      <c r="G650" s="30"/>
      <c r="H650"/>
      <c r="I650"/>
      <c r="J650"/>
      <c r="K650"/>
      <c r="L650"/>
      <c r="M650"/>
      <c r="N650"/>
      <c r="O650"/>
      <c r="P650" s="30"/>
      <c r="Q650" s="30"/>
      <c r="R650" s="30"/>
      <c r="S650"/>
      <c r="T650"/>
      <c r="U650"/>
      <c r="V650"/>
      <c r="W650"/>
      <c r="X650"/>
    </row>
    <row r="651" spans="1:24" ht="12.75">
      <c r="A651" s="29"/>
      <c r="B651" s="29"/>
      <c r="C651" s="38"/>
      <c r="D651" s="38"/>
      <c r="E651" s="29"/>
      <c r="F651" s="30"/>
      <c r="G651" s="30"/>
      <c r="H651"/>
      <c r="I651"/>
      <c r="J651"/>
      <c r="K651"/>
      <c r="L651"/>
      <c r="M651"/>
      <c r="N651"/>
      <c r="O651"/>
      <c r="P651" s="30"/>
      <c r="Q651" s="30"/>
      <c r="R651" s="30"/>
      <c r="S651"/>
      <c r="T651"/>
      <c r="U651"/>
      <c r="V651"/>
      <c r="W651"/>
      <c r="X651"/>
    </row>
    <row r="652" spans="1:24" ht="12.75">
      <c r="A652" s="29"/>
      <c r="B652" s="29"/>
      <c r="C652" s="38"/>
      <c r="D652" s="38"/>
      <c r="E652" s="29"/>
      <c r="F652" s="30"/>
      <c r="G652" s="30"/>
      <c r="H652"/>
      <c r="I652"/>
      <c r="J652"/>
      <c r="K652"/>
      <c r="L652"/>
      <c r="M652"/>
      <c r="N652"/>
      <c r="O652"/>
      <c r="P652" s="30"/>
      <c r="Q652" s="30"/>
      <c r="R652" s="30"/>
      <c r="S652"/>
      <c r="T652"/>
      <c r="U652"/>
      <c r="V652"/>
      <c r="W652"/>
      <c r="X652"/>
    </row>
    <row r="653" spans="1:24" ht="12.75">
      <c r="A653" s="29"/>
      <c r="B653" s="29"/>
      <c r="C653" s="38"/>
      <c r="D653" s="38"/>
      <c r="E653" s="29"/>
      <c r="F653" s="30"/>
      <c r="G653" s="30"/>
      <c r="H653"/>
      <c r="I653"/>
      <c r="J653"/>
      <c r="K653"/>
      <c r="L653"/>
      <c r="M653"/>
      <c r="N653"/>
      <c r="O653"/>
      <c r="P653" s="30"/>
      <c r="Q653" s="30"/>
      <c r="R653" s="30"/>
      <c r="S653"/>
      <c r="T653"/>
      <c r="U653"/>
      <c r="V653"/>
      <c r="W653"/>
      <c r="X653"/>
    </row>
    <row r="654" spans="1:24" ht="12.75">
      <c r="A654" s="29"/>
      <c r="B654" s="29"/>
      <c r="C654" s="38"/>
      <c r="D654" s="38"/>
      <c r="E654" s="29"/>
      <c r="F654" s="30"/>
      <c r="G654" s="30"/>
      <c r="H654"/>
      <c r="I654"/>
      <c r="J654"/>
      <c r="K654"/>
      <c r="L654"/>
      <c r="M654"/>
      <c r="N654"/>
      <c r="O654"/>
      <c r="P654" s="30"/>
      <c r="Q654" s="30"/>
      <c r="R654" s="30"/>
      <c r="S654"/>
      <c r="T654"/>
      <c r="U654"/>
      <c r="V654"/>
      <c r="W654"/>
      <c r="X654"/>
    </row>
    <row r="655" spans="1:24" ht="12.75">
      <c r="A655" s="29"/>
      <c r="B655" s="29"/>
      <c r="C655" s="38"/>
      <c r="D655" s="38"/>
      <c r="E655" s="29"/>
      <c r="F655" s="30"/>
      <c r="G655" s="30"/>
      <c r="H655"/>
      <c r="I655"/>
      <c r="J655"/>
      <c r="K655"/>
      <c r="L655"/>
      <c r="M655"/>
      <c r="N655"/>
      <c r="O655"/>
      <c r="P655" s="30"/>
      <c r="Q655" s="30"/>
      <c r="R655" s="30"/>
      <c r="S655"/>
      <c r="T655"/>
      <c r="U655"/>
      <c r="V655"/>
      <c r="W655"/>
      <c r="X655"/>
    </row>
    <row r="656" spans="1:24" ht="12.75">
      <c r="A656" s="29"/>
      <c r="B656" s="29"/>
      <c r="C656" s="38"/>
      <c r="D656" s="38"/>
      <c r="E656" s="29"/>
      <c r="F656" s="30"/>
      <c r="G656" s="30"/>
      <c r="H656"/>
      <c r="I656"/>
      <c r="J656"/>
      <c r="K656"/>
      <c r="L656"/>
      <c r="M656"/>
      <c r="N656"/>
      <c r="O656"/>
      <c r="P656" s="30"/>
      <c r="Q656" s="30"/>
      <c r="R656" s="30"/>
      <c r="S656"/>
      <c r="T656"/>
      <c r="U656"/>
      <c r="V656"/>
      <c r="W656"/>
      <c r="X656"/>
    </row>
    <row r="657" spans="1:24" ht="12.75">
      <c r="A657" s="29"/>
      <c r="B657" s="29"/>
      <c r="C657" s="38"/>
      <c r="D657" s="38"/>
      <c r="E657" s="29"/>
      <c r="F657" s="30"/>
      <c r="G657" s="30"/>
      <c r="H657"/>
      <c r="I657"/>
      <c r="J657"/>
      <c r="K657"/>
      <c r="L657"/>
      <c r="M657"/>
      <c r="N657"/>
      <c r="O657"/>
      <c r="P657" s="30"/>
      <c r="Q657" s="30"/>
      <c r="R657" s="30"/>
      <c r="S657"/>
      <c r="T657"/>
      <c r="U657"/>
      <c r="V657"/>
      <c r="W657"/>
      <c r="X657"/>
    </row>
    <row r="658" spans="1:24" ht="12.75">
      <c r="A658" s="29"/>
      <c r="B658" s="29"/>
      <c r="C658" s="38"/>
      <c r="D658" s="38"/>
      <c r="E658" s="29"/>
      <c r="F658" s="30"/>
      <c r="G658" s="30"/>
      <c r="H658"/>
      <c r="I658"/>
      <c r="J658"/>
      <c r="K658"/>
      <c r="L658"/>
      <c r="M658"/>
      <c r="N658"/>
      <c r="O658"/>
      <c r="P658" s="30"/>
      <c r="Q658" s="30"/>
      <c r="R658" s="30"/>
      <c r="S658"/>
      <c r="T658"/>
      <c r="U658"/>
      <c r="V658"/>
      <c r="W658"/>
      <c r="X658"/>
    </row>
    <row r="659" spans="1:24" ht="12.75">
      <c r="A659" s="29"/>
      <c r="B659" s="29"/>
      <c r="C659" s="38"/>
      <c r="D659" s="38"/>
      <c r="E659" s="29"/>
      <c r="F659" s="30"/>
      <c r="G659" s="30"/>
      <c r="H659"/>
      <c r="I659"/>
      <c r="J659"/>
      <c r="K659"/>
      <c r="L659"/>
      <c r="M659"/>
      <c r="N659"/>
      <c r="O659"/>
      <c r="P659" s="30"/>
      <c r="Q659" s="30"/>
      <c r="R659" s="30"/>
      <c r="S659"/>
      <c r="T659"/>
      <c r="U659"/>
      <c r="V659"/>
      <c r="W659"/>
      <c r="X659"/>
    </row>
    <row r="660" spans="1:24" ht="12.75">
      <c r="A660" s="29"/>
      <c r="B660" s="29"/>
      <c r="C660" s="38"/>
      <c r="D660" s="38"/>
      <c r="E660" s="29"/>
      <c r="F660" s="30"/>
      <c r="G660" s="30"/>
      <c r="H660"/>
      <c r="I660"/>
      <c r="J660"/>
      <c r="K660"/>
      <c r="L660"/>
      <c r="M660"/>
      <c r="N660"/>
      <c r="O660"/>
      <c r="P660" s="30"/>
      <c r="Q660" s="30"/>
      <c r="R660" s="30"/>
      <c r="S660"/>
      <c r="T660"/>
      <c r="U660"/>
      <c r="V660"/>
      <c r="W660"/>
      <c r="X660"/>
    </row>
    <row r="661" spans="1:24" ht="12.75">
      <c r="A661" s="29"/>
      <c r="B661" s="29"/>
      <c r="C661" s="38"/>
      <c r="D661" s="38"/>
      <c r="E661" s="29"/>
      <c r="F661" s="30"/>
      <c r="G661" s="30"/>
      <c r="H661"/>
      <c r="I661"/>
      <c r="J661"/>
      <c r="K661"/>
      <c r="L661"/>
      <c r="M661"/>
      <c r="N661"/>
      <c r="O661"/>
      <c r="P661" s="30"/>
      <c r="Q661" s="30"/>
      <c r="R661" s="30"/>
      <c r="S661"/>
      <c r="T661"/>
      <c r="U661"/>
      <c r="V661"/>
      <c r="W661"/>
      <c r="X661"/>
    </row>
    <row r="662" spans="1:24" ht="12.75">
      <c r="A662" s="29"/>
      <c r="B662" s="29"/>
      <c r="C662" s="38"/>
      <c r="D662" s="38"/>
      <c r="E662" s="29"/>
      <c r="F662" s="30"/>
      <c r="G662" s="30"/>
      <c r="H662"/>
      <c r="I662"/>
      <c r="J662"/>
      <c r="K662"/>
      <c r="L662"/>
      <c r="M662"/>
      <c r="N662"/>
      <c r="O662"/>
      <c r="P662" s="30"/>
      <c r="Q662" s="30"/>
      <c r="R662" s="30"/>
      <c r="S662"/>
      <c r="T662"/>
      <c r="U662"/>
      <c r="V662"/>
      <c r="W662"/>
      <c r="X662"/>
    </row>
    <row r="663" spans="1:24" ht="12.75">
      <c r="A663" s="29"/>
      <c r="B663" s="29"/>
      <c r="C663" s="38"/>
      <c r="D663" s="38"/>
      <c r="E663" s="29"/>
      <c r="F663" s="30"/>
      <c r="G663" s="30"/>
      <c r="H663"/>
      <c r="I663"/>
      <c r="J663"/>
      <c r="K663"/>
      <c r="L663"/>
      <c r="M663"/>
      <c r="N663"/>
      <c r="O663"/>
      <c r="P663" s="30"/>
      <c r="Q663" s="30"/>
      <c r="R663" s="30"/>
      <c r="S663"/>
      <c r="T663"/>
      <c r="U663"/>
      <c r="V663"/>
      <c r="W663"/>
      <c r="X663"/>
    </row>
    <row r="664" spans="1:24" ht="12.75">
      <c r="A664" s="29"/>
      <c r="B664" s="29"/>
      <c r="C664" s="38"/>
      <c r="D664" s="38"/>
      <c r="E664" s="29"/>
      <c r="F664" s="30"/>
      <c r="G664" s="30"/>
      <c r="H664"/>
      <c r="I664"/>
      <c r="J664"/>
      <c r="K664"/>
      <c r="L664"/>
      <c r="M664"/>
      <c r="N664"/>
      <c r="O664"/>
      <c r="P664" s="30"/>
      <c r="Q664" s="30"/>
      <c r="R664" s="30"/>
      <c r="S664"/>
      <c r="T664"/>
      <c r="U664"/>
      <c r="V664"/>
      <c r="W664"/>
      <c r="X664"/>
    </row>
    <row r="665" spans="1:24" ht="12.75">
      <c r="A665" s="29"/>
      <c r="B665" s="29"/>
      <c r="C665" s="38"/>
      <c r="D665" s="38"/>
      <c r="E665" s="29"/>
      <c r="F665" s="30"/>
      <c r="G665" s="30"/>
      <c r="H665"/>
      <c r="I665"/>
      <c r="J665"/>
      <c r="K665"/>
      <c r="L665"/>
      <c r="M665"/>
      <c r="N665"/>
      <c r="O665"/>
      <c r="P665" s="30"/>
      <c r="Q665" s="30"/>
      <c r="R665" s="30"/>
      <c r="S665"/>
      <c r="T665"/>
      <c r="U665"/>
      <c r="V665"/>
      <c r="W665"/>
      <c r="X665"/>
    </row>
    <row r="666" spans="1:24" ht="12.75">
      <c r="A666" s="29"/>
      <c r="B666" s="29"/>
      <c r="C666" s="38"/>
      <c r="D666" s="38"/>
      <c r="E666" s="29"/>
      <c r="F666" s="30"/>
      <c r="G666" s="30"/>
      <c r="H666"/>
      <c r="I666"/>
      <c r="J666"/>
      <c r="K666"/>
      <c r="L666"/>
      <c r="M666"/>
      <c r="N666"/>
      <c r="O666"/>
      <c r="P666" s="30"/>
      <c r="Q666" s="30"/>
      <c r="R666" s="30"/>
      <c r="S666"/>
      <c r="T666"/>
      <c r="U666"/>
      <c r="V666"/>
      <c r="W666"/>
      <c r="X666"/>
    </row>
    <row r="667" spans="1:24" ht="12.75">
      <c r="A667" s="29"/>
      <c r="B667" s="29"/>
      <c r="C667" s="38"/>
      <c r="D667" s="38"/>
      <c r="E667" s="29"/>
      <c r="F667" s="30"/>
      <c r="G667" s="30"/>
      <c r="H667"/>
      <c r="I667"/>
      <c r="J667"/>
      <c r="K667"/>
      <c r="L667"/>
      <c r="M667"/>
      <c r="N667"/>
      <c r="O667"/>
      <c r="P667" s="30"/>
      <c r="Q667" s="30"/>
      <c r="R667" s="30"/>
      <c r="S667"/>
      <c r="T667"/>
      <c r="U667"/>
      <c r="V667"/>
      <c r="W667"/>
      <c r="X667"/>
    </row>
    <row r="668" spans="1:24" ht="12.75">
      <c r="A668" s="29"/>
      <c r="B668" s="29"/>
      <c r="C668" s="38"/>
      <c r="D668" s="38"/>
      <c r="E668" s="29"/>
      <c r="F668" s="30"/>
      <c r="G668" s="30"/>
      <c r="H668"/>
      <c r="I668"/>
      <c r="J668"/>
      <c r="K668"/>
      <c r="L668"/>
      <c r="M668"/>
      <c r="N668"/>
      <c r="O668"/>
      <c r="P668" s="30"/>
      <c r="Q668" s="30"/>
      <c r="R668" s="30"/>
      <c r="S668"/>
      <c r="T668"/>
      <c r="U668"/>
      <c r="V668"/>
      <c r="W668"/>
      <c r="X668"/>
    </row>
    <row r="669" spans="1:24" ht="12.75">
      <c r="A669" s="29"/>
      <c r="B669" s="29"/>
      <c r="C669" s="38"/>
      <c r="D669" s="38"/>
      <c r="E669" s="29"/>
      <c r="F669" s="30"/>
      <c r="G669" s="30"/>
      <c r="H669"/>
      <c r="I669"/>
      <c r="J669"/>
      <c r="K669"/>
      <c r="L669"/>
      <c r="M669"/>
      <c r="N669"/>
      <c r="O669"/>
      <c r="P669" s="30"/>
      <c r="Q669" s="30"/>
      <c r="R669" s="30"/>
      <c r="S669"/>
      <c r="T669"/>
      <c r="U669"/>
      <c r="V669"/>
      <c r="W669"/>
      <c r="X669"/>
    </row>
    <row r="670" spans="1:24" ht="12.75">
      <c r="A670" s="29"/>
      <c r="B670" s="29"/>
      <c r="C670" s="38"/>
      <c r="D670" s="38"/>
      <c r="E670" s="29"/>
      <c r="F670" s="30"/>
      <c r="G670" s="30"/>
      <c r="H670"/>
      <c r="I670"/>
      <c r="J670"/>
      <c r="K670"/>
      <c r="L670"/>
      <c r="M670"/>
      <c r="N670"/>
      <c r="O670"/>
      <c r="P670" s="30"/>
      <c r="Q670" s="30"/>
      <c r="R670" s="30"/>
      <c r="S670"/>
      <c r="T670"/>
      <c r="U670"/>
      <c r="V670"/>
      <c r="W670"/>
      <c r="X670"/>
    </row>
    <row r="671" spans="1:24" ht="12.75">
      <c r="A671" s="29"/>
      <c r="B671" s="29"/>
      <c r="C671" s="38"/>
      <c r="D671" s="38"/>
      <c r="E671" s="29"/>
      <c r="F671" s="30"/>
      <c r="G671" s="30"/>
      <c r="H671"/>
      <c r="I671"/>
      <c r="J671"/>
      <c r="K671"/>
      <c r="L671"/>
      <c r="M671"/>
      <c r="N671"/>
      <c r="O671"/>
      <c r="P671" s="30"/>
      <c r="Q671" s="30"/>
      <c r="R671" s="30"/>
      <c r="S671"/>
      <c r="T671"/>
      <c r="U671"/>
      <c r="V671"/>
      <c r="W671"/>
      <c r="X671"/>
    </row>
    <row r="672" spans="1:24" ht="12.75">
      <c r="A672" s="29"/>
      <c r="B672" s="29"/>
      <c r="C672" s="38"/>
      <c r="D672" s="38"/>
      <c r="E672" s="29"/>
      <c r="F672" s="30"/>
      <c r="G672" s="30"/>
      <c r="H672"/>
      <c r="I672"/>
      <c r="J672"/>
      <c r="K672"/>
      <c r="L672"/>
      <c r="M672"/>
      <c r="N672"/>
      <c r="O672"/>
      <c r="P672" s="30"/>
      <c r="Q672" s="30"/>
      <c r="R672" s="30"/>
      <c r="S672"/>
      <c r="T672"/>
      <c r="U672"/>
      <c r="V672"/>
      <c r="W672"/>
      <c r="X672"/>
    </row>
    <row r="673" spans="1:24" ht="12.75">
      <c r="A673" s="29"/>
      <c r="B673" s="29"/>
      <c r="C673" s="38"/>
      <c r="D673" s="38"/>
      <c r="E673" s="29"/>
      <c r="F673" s="30"/>
      <c r="G673" s="30"/>
      <c r="H673"/>
      <c r="I673"/>
      <c r="J673"/>
      <c r="K673"/>
      <c r="L673"/>
      <c r="M673"/>
      <c r="N673"/>
      <c r="O673"/>
      <c r="P673" s="30"/>
      <c r="Q673" s="30"/>
      <c r="R673" s="30"/>
      <c r="S673"/>
      <c r="T673"/>
      <c r="U673"/>
      <c r="V673"/>
      <c r="W673"/>
      <c r="X673"/>
    </row>
    <row r="674" spans="1:24" ht="12.75">
      <c r="A674" s="29"/>
      <c r="B674" s="29"/>
      <c r="C674" s="38"/>
      <c r="D674" s="38"/>
      <c r="E674" s="29"/>
      <c r="F674" s="30"/>
      <c r="G674" s="30"/>
      <c r="H674"/>
      <c r="I674"/>
      <c r="J674"/>
      <c r="K674"/>
      <c r="L674"/>
      <c r="M674"/>
      <c r="N674"/>
      <c r="O674"/>
      <c r="P674" s="30"/>
      <c r="Q674" s="30"/>
      <c r="R674" s="30"/>
      <c r="S674"/>
      <c r="T674"/>
      <c r="U674"/>
      <c r="V674"/>
      <c r="W674"/>
      <c r="X674"/>
    </row>
    <row r="675" spans="1:24" ht="12.75">
      <c r="A675" s="29"/>
      <c r="B675" s="29"/>
      <c r="C675" s="38"/>
      <c r="D675" s="38"/>
      <c r="E675" s="29"/>
      <c r="F675" s="30"/>
      <c r="G675" s="30"/>
      <c r="H675"/>
      <c r="I675"/>
      <c r="J675"/>
      <c r="K675"/>
      <c r="L675"/>
      <c r="M675"/>
      <c r="N675"/>
      <c r="O675"/>
      <c r="P675" s="30"/>
      <c r="Q675" s="30"/>
      <c r="R675" s="30"/>
      <c r="S675"/>
      <c r="T675"/>
      <c r="U675"/>
      <c r="V675"/>
      <c r="W675"/>
      <c r="X675"/>
    </row>
    <row r="676" spans="1:24" ht="12.75">
      <c r="A676" s="29"/>
      <c r="B676" s="29"/>
      <c r="C676" s="38"/>
      <c r="D676" s="38"/>
      <c r="E676" s="29"/>
      <c r="F676" s="30"/>
      <c r="G676" s="30"/>
      <c r="H676"/>
      <c r="I676"/>
      <c r="J676"/>
      <c r="K676"/>
      <c r="L676"/>
      <c r="M676"/>
      <c r="N676"/>
      <c r="O676"/>
      <c r="P676" s="30"/>
      <c r="Q676" s="30"/>
      <c r="R676" s="30"/>
      <c r="S676"/>
      <c r="T676"/>
      <c r="U676"/>
      <c r="V676"/>
      <c r="W676"/>
      <c r="X676"/>
    </row>
    <row r="677" spans="1:24" ht="12.75">
      <c r="A677" s="29"/>
      <c r="B677" s="29"/>
      <c r="C677" s="38"/>
      <c r="D677" s="38"/>
      <c r="E677" s="29"/>
      <c r="F677" s="30"/>
      <c r="G677" s="30"/>
      <c r="H677"/>
      <c r="I677"/>
      <c r="J677"/>
      <c r="K677"/>
      <c r="L677"/>
      <c r="M677"/>
      <c r="N677"/>
      <c r="O677"/>
      <c r="P677" s="30"/>
      <c r="Q677" s="30"/>
      <c r="R677" s="30"/>
      <c r="S677"/>
      <c r="T677"/>
      <c r="U677"/>
      <c r="V677"/>
      <c r="W677"/>
      <c r="X677"/>
    </row>
    <row r="678" spans="1:24" ht="12.75">
      <c r="A678" s="29"/>
      <c r="B678" s="29"/>
      <c r="C678" s="38"/>
      <c r="D678" s="38"/>
      <c r="E678" s="29"/>
      <c r="F678" s="30"/>
      <c r="G678" s="30"/>
      <c r="H678"/>
      <c r="I678"/>
      <c r="J678"/>
      <c r="K678"/>
      <c r="L678"/>
      <c r="M678"/>
      <c r="N678"/>
      <c r="O678"/>
      <c r="P678" s="30"/>
      <c r="Q678" s="30"/>
      <c r="R678" s="30"/>
      <c r="S678"/>
      <c r="T678"/>
      <c r="U678"/>
      <c r="V678"/>
      <c r="W678"/>
      <c r="X678"/>
    </row>
    <row r="679" spans="1:24" ht="12.75">
      <c r="A679" s="29"/>
      <c r="B679" s="29"/>
      <c r="C679" s="38"/>
      <c r="D679" s="38"/>
      <c r="E679" s="29"/>
      <c r="F679" s="30"/>
      <c r="G679" s="30"/>
      <c r="H679"/>
      <c r="I679"/>
      <c r="J679"/>
      <c r="K679"/>
      <c r="L679"/>
      <c r="M679"/>
      <c r="N679"/>
      <c r="O679"/>
      <c r="P679" s="30"/>
      <c r="Q679" s="30"/>
      <c r="R679" s="30"/>
      <c r="S679"/>
      <c r="T679"/>
      <c r="U679"/>
      <c r="V679"/>
      <c r="W679"/>
      <c r="X679"/>
    </row>
    <row r="680" spans="1:24" ht="12.75">
      <c r="A680" s="29"/>
      <c r="B680" s="29"/>
      <c r="C680" s="38"/>
      <c r="D680" s="38"/>
      <c r="E680" s="29"/>
      <c r="F680" s="30"/>
      <c r="G680" s="30"/>
      <c r="H680"/>
      <c r="I680"/>
      <c r="J680"/>
      <c r="K680"/>
      <c r="L680"/>
      <c r="M680"/>
      <c r="N680"/>
      <c r="O680"/>
      <c r="P680" s="30"/>
      <c r="Q680" s="30"/>
      <c r="R680" s="30"/>
      <c r="S680"/>
      <c r="T680"/>
      <c r="U680"/>
      <c r="V680"/>
      <c r="W680"/>
      <c r="X680"/>
    </row>
    <row r="681" spans="1:24" ht="12.75">
      <c r="A681" s="29"/>
      <c r="B681" s="29"/>
      <c r="C681" s="38"/>
      <c r="D681" s="38"/>
      <c r="E681" s="29"/>
      <c r="F681" s="30"/>
      <c r="G681" s="30"/>
      <c r="H681"/>
      <c r="I681"/>
      <c r="J681"/>
      <c r="K681"/>
      <c r="L681"/>
      <c r="M681"/>
      <c r="N681"/>
      <c r="O681"/>
      <c r="P681" s="30"/>
      <c r="Q681" s="30"/>
      <c r="R681" s="30"/>
      <c r="S681"/>
      <c r="T681"/>
      <c r="U681"/>
      <c r="V681"/>
      <c r="W681"/>
      <c r="X681"/>
    </row>
    <row r="682" spans="1:24" ht="12.75">
      <c r="A682" s="29"/>
      <c r="B682" s="29"/>
      <c r="C682" s="38"/>
      <c r="D682" s="38"/>
      <c r="E682" s="29"/>
      <c r="F682" s="30"/>
      <c r="G682" s="30"/>
      <c r="H682"/>
      <c r="I682"/>
      <c r="J682"/>
      <c r="K682"/>
      <c r="L682"/>
      <c r="M682"/>
      <c r="N682"/>
      <c r="O682"/>
      <c r="P682" s="30"/>
      <c r="Q682" s="30"/>
      <c r="R682" s="30"/>
      <c r="S682"/>
      <c r="T682"/>
      <c r="U682"/>
      <c r="V682"/>
      <c r="W682"/>
      <c r="X682"/>
    </row>
    <row r="683" spans="1:24" ht="12.75">
      <c r="A683" s="29"/>
      <c r="B683" s="29"/>
      <c r="C683" s="38"/>
      <c r="D683" s="38"/>
      <c r="E683" s="29"/>
      <c r="F683" s="30"/>
      <c r="G683" s="30"/>
      <c r="H683"/>
      <c r="I683"/>
      <c r="J683"/>
      <c r="K683"/>
      <c r="L683"/>
      <c r="M683"/>
      <c r="N683"/>
      <c r="O683"/>
      <c r="P683" s="30"/>
      <c r="Q683" s="30"/>
      <c r="R683" s="30"/>
      <c r="S683"/>
      <c r="T683"/>
      <c r="U683"/>
      <c r="V683"/>
      <c r="W683"/>
      <c r="X683"/>
    </row>
    <row r="684" spans="1:24" ht="12.75">
      <c r="A684" s="29"/>
      <c r="B684" s="29"/>
      <c r="C684" s="38"/>
      <c r="D684" s="38"/>
      <c r="E684" s="29"/>
      <c r="F684" s="30"/>
      <c r="G684" s="30"/>
      <c r="H684"/>
      <c r="I684"/>
      <c r="J684"/>
      <c r="K684"/>
      <c r="L684"/>
      <c r="M684"/>
      <c r="N684"/>
      <c r="O684"/>
      <c r="P684" s="30"/>
      <c r="Q684" s="30"/>
      <c r="R684" s="30"/>
      <c r="S684"/>
      <c r="T684"/>
      <c r="U684"/>
      <c r="V684"/>
      <c r="W684"/>
      <c r="X684"/>
    </row>
    <row r="685" spans="1:24" ht="12.75">
      <c r="A685" s="29"/>
      <c r="B685" s="29"/>
      <c r="C685" s="38"/>
      <c r="D685" s="38"/>
      <c r="E685" s="29"/>
      <c r="F685" s="30"/>
      <c r="G685" s="30"/>
      <c r="H685"/>
      <c r="I685"/>
      <c r="J685"/>
      <c r="K685"/>
      <c r="L685"/>
      <c r="M685"/>
      <c r="N685"/>
      <c r="O685"/>
      <c r="P685" s="30"/>
      <c r="Q685" s="30"/>
      <c r="R685" s="30"/>
      <c r="S685"/>
      <c r="T685"/>
      <c r="U685"/>
      <c r="V685"/>
      <c r="W685"/>
      <c r="X685"/>
    </row>
    <row r="686" spans="1:24" ht="12.75">
      <c r="A686" s="29"/>
      <c r="B686" s="29"/>
      <c r="C686" s="38"/>
      <c r="D686" s="38"/>
      <c r="E686" s="29"/>
      <c r="F686" s="30"/>
      <c r="G686" s="30"/>
      <c r="H686"/>
      <c r="I686"/>
      <c r="J686"/>
      <c r="K686"/>
      <c r="L686"/>
      <c r="M686"/>
      <c r="N686"/>
      <c r="O686"/>
      <c r="P686" s="30"/>
      <c r="Q686" s="30"/>
      <c r="R686" s="30"/>
      <c r="S686"/>
      <c r="T686"/>
      <c r="U686"/>
      <c r="V686"/>
      <c r="W686"/>
      <c r="X686"/>
    </row>
    <row r="687" spans="1:24" ht="12.75">
      <c r="A687" s="29"/>
      <c r="B687" s="29"/>
      <c r="C687" s="38"/>
      <c r="D687" s="38"/>
      <c r="E687" s="29"/>
      <c r="F687" s="30"/>
      <c r="G687" s="30"/>
      <c r="H687"/>
      <c r="I687"/>
      <c r="J687"/>
      <c r="K687"/>
      <c r="L687"/>
      <c r="M687"/>
      <c r="N687"/>
      <c r="O687"/>
      <c r="P687" s="30"/>
      <c r="Q687" s="30"/>
      <c r="R687" s="30"/>
      <c r="S687"/>
      <c r="T687"/>
      <c r="U687"/>
      <c r="V687"/>
      <c r="W687"/>
      <c r="X687"/>
    </row>
    <row r="688" spans="1:24" ht="12.75">
      <c r="A688" s="29"/>
      <c r="B688" s="29"/>
      <c r="C688" s="38"/>
      <c r="D688" s="38"/>
      <c r="E688" s="29"/>
      <c r="F688" s="30"/>
      <c r="G688" s="30"/>
      <c r="H688"/>
      <c r="I688"/>
      <c r="J688"/>
      <c r="K688"/>
      <c r="L688"/>
      <c r="M688"/>
      <c r="N688"/>
      <c r="O688"/>
      <c r="P688" s="30"/>
      <c r="Q688" s="30"/>
      <c r="R688" s="30"/>
      <c r="S688"/>
      <c r="T688"/>
      <c r="U688"/>
      <c r="V688"/>
      <c r="W688"/>
      <c r="X688"/>
    </row>
    <row r="689" spans="1:24" ht="12.75">
      <c r="A689" s="29"/>
      <c r="B689" s="29"/>
      <c r="C689" s="38"/>
      <c r="D689" s="38"/>
      <c r="E689" s="29"/>
      <c r="F689" s="30"/>
      <c r="G689" s="30"/>
      <c r="H689"/>
      <c r="I689"/>
      <c r="J689"/>
      <c r="K689"/>
      <c r="L689"/>
      <c r="M689"/>
      <c r="N689"/>
      <c r="O689"/>
      <c r="P689" s="30"/>
      <c r="Q689" s="30"/>
      <c r="R689" s="30"/>
      <c r="S689"/>
      <c r="T689"/>
      <c r="U689"/>
      <c r="V689"/>
      <c r="W689"/>
      <c r="X689"/>
    </row>
    <row r="690" spans="1:24" ht="12.75">
      <c r="A690" s="29"/>
      <c r="B690" s="29"/>
      <c r="C690" s="38"/>
      <c r="D690" s="38"/>
      <c r="E690" s="29"/>
      <c r="F690" s="30"/>
      <c r="G690" s="30"/>
      <c r="H690"/>
      <c r="I690"/>
      <c r="J690"/>
      <c r="K690"/>
      <c r="L690"/>
      <c r="M690"/>
      <c r="N690"/>
      <c r="O690"/>
      <c r="P690" s="30"/>
      <c r="Q690" s="30"/>
      <c r="R690" s="30"/>
      <c r="S690"/>
      <c r="T690"/>
      <c r="U690"/>
      <c r="V690"/>
      <c r="W690"/>
      <c r="X690"/>
    </row>
    <row r="691" spans="1:24" ht="12.75">
      <c r="A691" s="29"/>
      <c r="B691" s="29"/>
      <c r="C691" s="38"/>
      <c r="D691" s="38"/>
      <c r="E691" s="29"/>
      <c r="F691" s="30"/>
      <c r="G691" s="30"/>
      <c r="H691"/>
      <c r="I691"/>
      <c r="J691"/>
      <c r="K691"/>
      <c r="L691"/>
      <c r="M691"/>
      <c r="N691"/>
      <c r="O691"/>
      <c r="P691" s="30"/>
      <c r="Q691" s="30"/>
      <c r="R691" s="30"/>
      <c r="S691"/>
      <c r="T691"/>
      <c r="U691"/>
      <c r="V691"/>
      <c r="W691"/>
      <c r="X691"/>
    </row>
    <row r="692" spans="1:24" ht="12.75">
      <c r="A692" s="29"/>
      <c r="B692" s="29"/>
      <c r="C692" s="38"/>
      <c r="D692" s="38"/>
      <c r="E692" s="29"/>
      <c r="F692" s="30"/>
      <c r="G692" s="30"/>
      <c r="H692"/>
      <c r="I692"/>
      <c r="J692"/>
      <c r="K692"/>
      <c r="L692"/>
      <c r="M692"/>
      <c r="N692"/>
      <c r="O692"/>
      <c r="P692" s="30"/>
      <c r="Q692" s="30"/>
      <c r="R692" s="30"/>
      <c r="S692"/>
      <c r="T692"/>
      <c r="U692"/>
      <c r="V692"/>
      <c r="W692"/>
      <c r="X692"/>
    </row>
    <row r="693" spans="1:24" ht="12.75">
      <c r="A693" s="29"/>
      <c r="B693" s="29"/>
      <c r="C693" s="38"/>
      <c r="D693" s="38"/>
      <c r="E693" s="29"/>
      <c r="F693" s="30"/>
      <c r="G693" s="30"/>
      <c r="H693"/>
      <c r="I693"/>
      <c r="J693"/>
      <c r="K693"/>
      <c r="L693"/>
      <c r="M693"/>
      <c r="N693"/>
      <c r="O693"/>
      <c r="P693" s="30"/>
      <c r="Q693" s="30"/>
      <c r="R693" s="30"/>
      <c r="S693"/>
      <c r="T693"/>
      <c r="U693"/>
      <c r="V693"/>
      <c r="W693"/>
      <c r="X693"/>
    </row>
    <row r="694" spans="1:24" ht="12.75">
      <c r="A694" s="29"/>
      <c r="B694" s="29"/>
      <c r="C694" s="38"/>
      <c r="D694" s="38"/>
      <c r="E694" s="29"/>
      <c r="F694" s="30"/>
      <c r="G694" s="30"/>
      <c r="H694"/>
      <c r="I694"/>
      <c r="J694"/>
      <c r="K694"/>
      <c r="L694"/>
      <c r="M694"/>
      <c r="N694"/>
      <c r="O694"/>
      <c r="P694" s="30"/>
      <c r="Q694" s="30"/>
      <c r="R694" s="30"/>
      <c r="S694"/>
      <c r="T694"/>
      <c r="U694"/>
      <c r="V694"/>
      <c r="W694"/>
      <c r="X694"/>
    </row>
    <row r="695" spans="1:24" ht="12.75">
      <c r="A695" s="29"/>
      <c r="B695" s="29"/>
      <c r="C695" s="38"/>
      <c r="D695" s="38"/>
      <c r="E695" s="29"/>
      <c r="F695" s="30"/>
      <c r="G695" s="30"/>
      <c r="H695"/>
      <c r="I695"/>
      <c r="J695"/>
      <c r="K695"/>
      <c r="L695"/>
      <c r="M695"/>
      <c r="N695"/>
      <c r="O695"/>
      <c r="P695" s="30"/>
      <c r="Q695" s="30"/>
      <c r="R695" s="30"/>
      <c r="S695"/>
      <c r="T695"/>
      <c r="U695"/>
      <c r="V695"/>
      <c r="W695"/>
      <c r="X695"/>
    </row>
    <row r="696" spans="1:24" ht="12.75">
      <c r="A696" s="29"/>
      <c r="B696" s="29"/>
      <c r="C696" s="38"/>
      <c r="D696" s="38"/>
      <c r="E696" s="29"/>
      <c r="F696" s="30"/>
      <c r="G696" s="30"/>
      <c r="H696"/>
      <c r="I696"/>
      <c r="J696"/>
      <c r="K696"/>
      <c r="L696"/>
      <c r="M696"/>
      <c r="N696"/>
      <c r="O696"/>
      <c r="P696" s="30"/>
      <c r="Q696" s="30"/>
      <c r="R696" s="30"/>
      <c r="S696"/>
      <c r="T696"/>
      <c r="U696"/>
      <c r="V696"/>
      <c r="W696"/>
      <c r="X696"/>
    </row>
    <row r="697" spans="1:24" ht="12.75">
      <c r="A697" s="29"/>
      <c r="B697" s="29"/>
      <c r="C697" s="38"/>
      <c r="D697" s="38"/>
      <c r="E697" s="29"/>
      <c r="F697" s="30"/>
      <c r="G697" s="30"/>
      <c r="H697"/>
      <c r="I697"/>
      <c r="J697"/>
      <c r="K697"/>
      <c r="L697"/>
      <c r="M697"/>
      <c r="N697"/>
      <c r="O697"/>
      <c r="P697" s="30"/>
      <c r="Q697" s="30"/>
      <c r="R697" s="30"/>
      <c r="S697"/>
      <c r="T697"/>
      <c r="U697"/>
      <c r="V697"/>
      <c r="W697"/>
      <c r="X697"/>
    </row>
    <row r="698" spans="1:24" ht="12.75">
      <c r="A698" s="29"/>
      <c r="B698" s="29"/>
      <c r="C698" s="38"/>
      <c r="D698" s="38"/>
      <c r="E698" s="29"/>
      <c r="F698" s="30"/>
      <c r="G698" s="30"/>
      <c r="H698"/>
      <c r="I698"/>
      <c r="J698"/>
      <c r="K698"/>
      <c r="L698"/>
      <c r="M698"/>
      <c r="N698"/>
      <c r="O698"/>
      <c r="P698" s="30"/>
      <c r="Q698" s="30"/>
      <c r="R698" s="30"/>
      <c r="S698"/>
      <c r="T698"/>
      <c r="U698"/>
      <c r="V698"/>
      <c r="W698"/>
      <c r="X698"/>
    </row>
    <row r="699" spans="1:24" ht="12.75">
      <c r="A699" s="29"/>
      <c r="B699" s="29"/>
      <c r="C699" s="38"/>
      <c r="D699" s="38"/>
      <c r="E699" s="29"/>
      <c r="F699" s="30"/>
      <c r="G699" s="30"/>
      <c r="H699"/>
      <c r="I699"/>
      <c r="J699"/>
      <c r="K699"/>
      <c r="L699"/>
      <c r="M699"/>
      <c r="N699"/>
      <c r="O699"/>
      <c r="P699" s="30"/>
      <c r="Q699" s="30"/>
      <c r="R699" s="30"/>
      <c r="S699"/>
      <c r="T699"/>
      <c r="U699"/>
      <c r="V699"/>
      <c r="W699"/>
      <c r="X699"/>
    </row>
    <row r="700" spans="1:24" ht="12.75">
      <c r="A700" s="29"/>
      <c r="B700" s="29"/>
      <c r="C700" s="38"/>
      <c r="D700" s="38"/>
      <c r="E700" s="29"/>
      <c r="F700" s="30"/>
      <c r="G700" s="30"/>
      <c r="H700"/>
      <c r="I700"/>
      <c r="J700"/>
      <c r="K700"/>
      <c r="L700"/>
      <c r="M700"/>
      <c r="N700"/>
      <c r="O700"/>
      <c r="P700" s="30"/>
      <c r="Q700" s="30"/>
      <c r="R700" s="30"/>
      <c r="S700"/>
      <c r="T700"/>
      <c r="U700"/>
      <c r="V700"/>
      <c r="W700"/>
      <c r="X700"/>
    </row>
    <row r="701" spans="1:24" ht="12.75">
      <c r="A701" s="29"/>
      <c r="B701" s="29"/>
      <c r="C701" s="38"/>
      <c r="D701" s="38"/>
      <c r="E701" s="29"/>
      <c r="F701" s="30"/>
      <c r="G701" s="30"/>
      <c r="H701"/>
      <c r="I701"/>
      <c r="J701"/>
      <c r="K701"/>
      <c r="L701"/>
      <c r="M701"/>
      <c r="N701"/>
      <c r="O701"/>
      <c r="P701" s="30"/>
      <c r="Q701" s="30"/>
      <c r="R701" s="30"/>
      <c r="S701"/>
      <c r="T701"/>
      <c r="U701"/>
      <c r="V701"/>
      <c r="W701"/>
      <c r="X701"/>
    </row>
    <row r="702" spans="1:24" ht="12.75">
      <c r="A702" s="29"/>
      <c r="B702" s="29"/>
      <c r="C702" s="38"/>
      <c r="D702" s="38"/>
      <c r="E702" s="29"/>
      <c r="F702" s="30"/>
      <c r="G702" s="30"/>
      <c r="H702"/>
      <c r="I702"/>
      <c r="J702"/>
      <c r="K702"/>
      <c r="L702"/>
      <c r="M702"/>
      <c r="N702"/>
      <c r="O702"/>
      <c r="P702" s="30"/>
      <c r="Q702" s="30"/>
      <c r="R702" s="30"/>
      <c r="S702"/>
      <c r="T702"/>
      <c r="U702"/>
      <c r="V702"/>
      <c r="W702"/>
      <c r="X702"/>
    </row>
    <row r="703" spans="1:24" ht="12.75">
      <c r="A703" s="29"/>
      <c r="B703" s="29"/>
      <c r="C703" s="38"/>
      <c r="D703" s="38"/>
      <c r="E703" s="29"/>
      <c r="F703" s="30"/>
      <c r="G703" s="30"/>
      <c r="H703"/>
      <c r="I703"/>
      <c r="J703"/>
      <c r="K703"/>
      <c r="L703"/>
      <c r="M703"/>
      <c r="N703"/>
      <c r="O703"/>
      <c r="P703" s="30"/>
      <c r="Q703" s="30"/>
      <c r="R703" s="30"/>
      <c r="S703"/>
      <c r="T703"/>
      <c r="U703"/>
      <c r="V703"/>
      <c r="W703"/>
      <c r="X703"/>
    </row>
    <row r="704" spans="1:24" ht="12.75">
      <c r="A704" s="29"/>
      <c r="B704" s="29"/>
      <c r="C704" s="38"/>
      <c r="D704" s="38"/>
      <c r="E704" s="29"/>
      <c r="F704" s="30"/>
      <c r="G704" s="30"/>
      <c r="H704"/>
      <c r="I704"/>
      <c r="J704"/>
      <c r="K704"/>
      <c r="L704"/>
      <c r="M704"/>
      <c r="N704"/>
      <c r="O704"/>
      <c r="P704" s="30"/>
      <c r="Q704" s="30"/>
      <c r="R704" s="30"/>
      <c r="S704"/>
      <c r="T704"/>
      <c r="U704"/>
      <c r="V704"/>
      <c r="W704"/>
      <c r="X704"/>
    </row>
    <row r="705" spans="1:24" ht="12.75">
      <c r="A705" s="29"/>
      <c r="B705" s="29"/>
      <c r="C705" s="38"/>
      <c r="D705" s="38"/>
      <c r="E705" s="29"/>
      <c r="F705" s="30"/>
      <c r="G705" s="30"/>
      <c r="H705"/>
      <c r="I705"/>
      <c r="J705"/>
      <c r="K705"/>
      <c r="L705"/>
      <c r="M705"/>
      <c r="N705"/>
      <c r="O705"/>
      <c r="P705" s="30"/>
      <c r="Q705" s="30"/>
      <c r="R705" s="30"/>
      <c r="S705"/>
      <c r="T705"/>
      <c r="U705"/>
      <c r="V705"/>
      <c r="W705"/>
      <c r="X705"/>
    </row>
    <row r="706" spans="1:24" ht="12.75">
      <c r="A706" s="29"/>
      <c r="B706" s="29"/>
      <c r="C706" s="38"/>
      <c r="D706" s="38"/>
      <c r="E706" s="29"/>
      <c r="F706" s="30"/>
      <c r="G706" s="30"/>
      <c r="H706"/>
      <c r="I706"/>
      <c r="J706"/>
      <c r="K706"/>
      <c r="L706"/>
      <c r="M706"/>
      <c r="N706"/>
      <c r="O706"/>
      <c r="P706" s="30"/>
      <c r="Q706" s="30"/>
      <c r="R706" s="30"/>
      <c r="S706"/>
      <c r="T706"/>
      <c r="U706"/>
      <c r="V706"/>
      <c r="W706"/>
      <c r="X706"/>
    </row>
    <row r="707" spans="1:24" ht="12.75">
      <c r="A707" s="29"/>
      <c r="B707" s="29"/>
      <c r="C707" s="38"/>
      <c r="D707" s="38"/>
      <c r="E707" s="29"/>
      <c r="F707" s="30"/>
      <c r="G707" s="30"/>
      <c r="H707"/>
      <c r="I707"/>
      <c r="J707"/>
      <c r="K707"/>
      <c r="L707"/>
      <c r="M707"/>
      <c r="N707"/>
      <c r="O707"/>
      <c r="P707" s="30"/>
      <c r="Q707" s="30"/>
      <c r="R707" s="30"/>
      <c r="S707"/>
      <c r="T707"/>
      <c r="U707"/>
      <c r="V707"/>
      <c r="W707"/>
      <c r="X707"/>
    </row>
    <row r="708" spans="1:24" ht="12.75">
      <c r="A708" s="29"/>
      <c r="B708" s="29"/>
      <c r="C708" s="38"/>
      <c r="D708" s="38"/>
      <c r="E708" s="29"/>
      <c r="F708" s="30"/>
      <c r="G708" s="30"/>
      <c r="H708"/>
      <c r="I708"/>
      <c r="J708"/>
      <c r="K708"/>
      <c r="L708"/>
      <c r="M708"/>
      <c r="N708"/>
      <c r="O708"/>
      <c r="P708" s="30"/>
      <c r="Q708" s="30"/>
      <c r="R708" s="30"/>
      <c r="S708"/>
      <c r="T708"/>
      <c r="U708"/>
      <c r="V708"/>
      <c r="W708"/>
      <c r="X708"/>
    </row>
    <row r="709" spans="1:24" ht="12.75">
      <c r="A709" s="29"/>
      <c r="B709" s="29"/>
      <c r="C709" s="38"/>
      <c r="D709" s="38"/>
      <c r="E709" s="29"/>
      <c r="F709" s="30"/>
      <c r="G709" s="30"/>
      <c r="H709"/>
      <c r="I709"/>
      <c r="J709"/>
      <c r="K709"/>
      <c r="L709"/>
      <c r="M709"/>
      <c r="N709"/>
      <c r="O709"/>
      <c r="P709" s="30"/>
      <c r="Q709" s="30"/>
      <c r="R709" s="30"/>
      <c r="S709"/>
      <c r="T709"/>
      <c r="U709"/>
      <c r="V709"/>
      <c r="W709"/>
      <c r="X709"/>
    </row>
    <row r="710" spans="1:24" ht="12.75">
      <c r="A710" s="29"/>
      <c r="B710" s="29"/>
      <c r="C710" s="38"/>
      <c r="D710" s="38"/>
      <c r="E710" s="29"/>
      <c r="F710" s="30"/>
      <c r="G710" s="30"/>
      <c r="H710"/>
      <c r="I710"/>
      <c r="J710"/>
      <c r="K710"/>
      <c r="L710"/>
      <c r="M710"/>
      <c r="N710"/>
      <c r="O710"/>
      <c r="P710" s="30"/>
      <c r="Q710" s="30"/>
      <c r="R710" s="30"/>
      <c r="S710"/>
      <c r="T710"/>
      <c r="U710"/>
      <c r="V710"/>
      <c r="W710"/>
      <c r="X710"/>
    </row>
    <row r="711" spans="1:24" ht="12.75">
      <c r="A711" s="29"/>
      <c r="B711" s="29"/>
      <c r="C711" s="38"/>
      <c r="D711" s="38"/>
      <c r="E711" s="29"/>
      <c r="F711" s="30"/>
      <c r="G711" s="30"/>
      <c r="H711"/>
      <c r="I711"/>
      <c r="J711"/>
      <c r="K711"/>
      <c r="L711"/>
      <c r="M711"/>
      <c r="N711"/>
      <c r="O711"/>
      <c r="P711" s="30"/>
      <c r="Q711" s="30"/>
      <c r="R711" s="30"/>
      <c r="S711"/>
      <c r="T711"/>
      <c r="U711"/>
      <c r="V711"/>
      <c r="W711"/>
      <c r="X711"/>
    </row>
    <row r="712" spans="1:24" ht="12.75">
      <c r="A712" s="29"/>
      <c r="B712" s="29"/>
      <c r="C712" s="38"/>
      <c r="D712" s="38"/>
      <c r="E712" s="29"/>
      <c r="F712" s="30"/>
      <c r="G712" s="30"/>
      <c r="H712"/>
      <c r="I712"/>
      <c r="J712"/>
      <c r="K712"/>
      <c r="L712"/>
      <c r="M712"/>
      <c r="N712"/>
      <c r="O712"/>
      <c r="P712" s="30"/>
      <c r="Q712" s="30"/>
      <c r="R712" s="30"/>
      <c r="S712"/>
      <c r="T712"/>
      <c r="U712"/>
      <c r="V712"/>
      <c r="W712"/>
      <c r="X712"/>
    </row>
    <row r="713" spans="1:24" ht="12.75">
      <c r="A713" s="29"/>
      <c r="B713" s="29"/>
      <c r="C713" s="38"/>
      <c r="D713" s="38"/>
      <c r="E713" s="29"/>
      <c r="F713" s="30"/>
      <c r="G713" s="30"/>
      <c r="H713"/>
      <c r="I713"/>
      <c r="J713"/>
      <c r="K713"/>
      <c r="L713"/>
      <c r="M713"/>
      <c r="N713"/>
      <c r="O713"/>
      <c r="P713" s="30"/>
      <c r="Q713" s="30"/>
      <c r="R713" s="30"/>
      <c r="S713"/>
      <c r="T713"/>
      <c r="U713"/>
      <c r="V713"/>
      <c r="W713"/>
      <c r="X713"/>
    </row>
    <row r="714" spans="1:24" ht="12.75">
      <c r="A714" s="29"/>
      <c r="B714" s="29"/>
      <c r="C714" s="38"/>
      <c r="D714" s="38"/>
      <c r="E714" s="29"/>
      <c r="F714" s="30"/>
      <c r="G714" s="30"/>
      <c r="H714"/>
      <c r="I714"/>
      <c r="J714"/>
      <c r="K714"/>
      <c r="L714"/>
      <c r="M714"/>
      <c r="N714"/>
      <c r="O714"/>
      <c r="P714" s="30"/>
      <c r="Q714" s="30"/>
      <c r="R714" s="30"/>
      <c r="S714"/>
      <c r="T714"/>
      <c r="U714"/>
      <c r="V714"/>
      <c r="W714"/>
      <c r="X714"/>
    </row>
    <row r="715" spans="1:24" ht="12.75">
      <c r="A715" s="29"/>
      <c r="B715" s="29"/>
      <c r="C715" s="38"/>
      <c r="D715" s="38"/>
      <c r="E715" s="29"/>
      <c r="F715" s="30"/>
      <c r="G715" s="30"/>
      <c r="H715"/>
      <c r="I715"/>
      <c r="J715"/>
      <c r="K715"/>
      <c r="L715"/>
      <c r="M715"/>
      <c r="N715"/>
      <c r="O715"/>
      <c r="P715" s="30"/>
      <c r="Q715" s="30"/>
      <c r="R715" s="30"/>
      <c r="S715"/>
      <c r="T715"/>
      <c r="U715"/>
      <c r="V715"/>
      <c r="W715"/>
      <c r="X715"/>
    </row>
    <row r="716" spans="1:24" ht="12.75">
      <c r="A716" s="29"/>
      <c r="B716" s="29"/>
      <c r="C716" s="38"/>
      <c r="D716" s="38"/>
      <c r="E716" s="29"/>
      <c r="F716" s="30"/>
      <c r="G716" s="30"/>
      <c r="H716"/>
      <c r="I716"/>
      <c r="J716"/>
      <c r="K716"/>
      <c r="L716"/>
      <c r="M716"/>
      <c r="N716"/>
      <c r="O716"/>
      <c r="P716" s="30"/>
      <c r="Q716" s="30"/>
      <c r="R716" s="30"/>
      <c r="S716"/>
      <c r="T716"/>
      <c r="U716"/>
      <c r="V716"/>
      <c r="W716"/>
      <c r="X716"/>
    </row>
    <row r="717" spans="1:24" ht="12.75">
      <c r="A717" s="29"/>
      <c r="B717" s="29"/>
      <c r="C717" s="38"/>
      <c r="D717" s="38"/>
      <c r="E717" s="29"/>
      <c r="F717" s="30"/>
      <c r="G717" s="30"/>
      <c r="H717"/>
      <c r="I717"/>
      <c r="J717"/>
      <c r="K717"/>
      <c r="L717"/>
      <c r="M717"/>
      <c r="N717"/>
      <c r="O717"/>
      <c r="P717" s="30"/>
      <c r="Q717" s="30"/>
      <c r="R717" s="30"/>
      <c r="S717"/>
      <c r="T717"/>
      <c r="U717"/>
      <c r="V717"/>
      <c r="W717"/>
      <c r="X717"/>
    </row>
    <row r="718" spans="1:24" ht="12.75">
      <c r="A718" s="29"/>
      <c r="B718" s="29"/>
      <c r="C718" s="38"/>
      <c r="D718" s="38"/>
      <c r="E718" s="29"/>
      <c r="F718" s="30"/>
      <c r="G718" s="30"/>
      <c r="H718"/>
      <c r="I718"/>
      <c r="J718"/>
      <c r="K718"/>
      <c r="L718"/>
      <c r="M718"/>
      <c r="N718"/>
      <c r="O718"/>
      <c r="P718" s="30"/>
      <c r="Q718" s="30"/>
      <c r="R718" s="30"/>
      <c r="S718"/>
      <c r="T718"/>
      <c r="U718"/>
      <c r="V718"/>
      <c r="W718"/>
      <c r="X718"/>
    </row>
    <row r="719" spans="1:24" ht="12.75">
      <c r="A719" s="29"/>
      <c r="B719" s="29"/>
      <c r="C719" s="38"/>
      <c r="D719" s="38"/>
      <c r="E719" s="29"/>
      <c r="F719" s="30"/>
      <c r="G719" s="30"/>
      <c r="H719"/>
      <c r="I719"/>
      <c r="J719"/>
      <c r="K719"/>
      <c r="L719"/>
      <c r="M719"/>
      <c r="N719"/>
      <c r="O719"/>
      <c r="P719" s="30"/>
      <c r="Q719" s="30"/>
      <c r="R719" s="30"/>
      <c r="S719"/>
      <c r="T719"/>
      <c r="U719"/>
      <c r="V719"/>
      <c r="W719"/>
      <c r="X719"/>
    </row>
    <row r="720" spans="1:24" ht="12.75">
      <c r="A720" s="29"/>
      <c r="B720" s="29"/>
      <c r="C720" s="38"/>
      <c r="D720" s="38"/>
      <c r="E720" s="29"/>
      <c r="F720" s="30"/>
      <c r="G720" s="30"/>
      <c r="H720"/>
      <c r="I720"/>
      <c r="J720"/>
      <c r="K720"/>
      <c r="L720"/>
      <c r="M720"/>
      <c r="N720"/>
      <c r="O720"/>
      <c r="P720" s="30"/>
      <c r="Q720" s="30"/>
      <c r="R720" s="30"/>
      <c r="S720"/>
      <c r="T720"/>
      <c r="U720"/>
      <c r="V720"/>
      <c r="W720"/>
      <c r="X720"/>
    </row>
    <row r="721" spans="1:24" ht="12.75">
      <c r="A721" s="29"/>
      <c r="B721" s="29"/>
      <c r="C721" s="38"/>
      <c r="D721" s="38"/>
      <c r="E721" s="29"/>
      <c r="F721" s="30"/>
      <c r="G721" s="30"/>
      <c r="H721"/>
      <c r="I721"/>
      <c r="J721"/>
      <c r="K721"/>
      <c r="L721"/>
      <c r="M721"/>
      <c r="N721"/>
      <c r="O721"/>
      <c r="P721" s="30"/>
      <c r="Q721" s="30"/>
      <c r="R721" s="30"/>
      <c r="S721"/>
      <c r="T721"/>
      <c r="U721"/>
      <c r="V721"/>
      <c r="W721"/>
      <c r="X721"/>
    </row>
    <row r="722" spans="1:24" ht="12.75">
      <c r="A722" s="29"/>
      <c r="B722" s="29"/>
      <c r="C722" s="38"/>
      <c r="D722" s="38"/>
      <c r="E722" s="29"/>
      <c r="F722" s="30"/>
      <c r="G722" s="30"/>
      <c r="H722"/>
      <c r="I722"/>
      <c r="J722"/>
      <c r="K722"/>
      <c r="L722"/>
      <c r="M722"/>
      <c r="N722"/>
      <c r="O722"/>
      <c r="P722" s="30"/>
      <c r="Q722" s="30"/>
      <c r="R722" s="30"/>
      <c r="S722"/>
      <c r="T722"/>
      <c r="U722"/>
      <c r="V722"/>
      <c r="W722"/>
      <c r="X722"/>
    </row>
    <row r="723" spans="1:24" ht="12.75">
      <c r="A723" s="29"/>
      <c r="B723" s="29"/>
      <c r="C723" s="38"/>
      <c r="D723" s="38"/>
      <c r="E723" s="29"/>
      <c r="F723" s="30"/>
      <c r="G723" s="30"/>
      <c r="H723"/>
      <c r="I723"/>
      <c r="J723"/>
      <c r="K723"/>
      <c r="L723"/>
      <c r="M723"/>
      <c r="N723"/>
      <c r="O723"/>
      <c r="P723" s="30"/>
      <c r="Q723" s="30"/>
      <c r="R723" s="30"/>
      <c r="S723"/>
      <c r="T723"/>
      <c r="U723"/>
      <c r="V723"/>
      <c r="W723"/>
      <c r="X723"/>
    </row>
    <row r="724" spans="1:24" ht="12.75">
      <c r="A724" s="29"/>
      <c r="B724" s="29"/>
      <c r="C724" s="38"/>
      <c r="D724" s="38"/>
      <c r="E724" s="29"/>
      <c r="F724" s="30"/>
      <c r="G724" s="30"/>
      <c r="H724"/>
      <c r="I724"/>
      <c r="J724"/>
      <c r="K724"/>
      <c r="L724"/>
      <c r="M724"/>
      <c r="N724"/>
      <c r="O724"/>
      <c r="P724" s="30"/>
      <c r="Q724" s="30"/>
      <c r="R724" s="30"/>
      <c r="S724"/>
      <c r="T724"/>
      <c r="U724"/>
      <c r="V724"/>
      <c r="W724"/>
      <c r="X724"/>
    </row>
    <row r="725" spans="1:24" ht="12.75">
      <c r="A725" s="29"/>
      <c r="B725" s="29"/>
      <c r="C725" s="38"/>
      <c r="D725" s="38"/>
      <c r="E725" s="29"/>
      <c r="F725" s="30"/>
      <c r="G725" s="30"/>
      <c r="H725"/>
      <c r="I725"/>
      <c r="J725"/>
      <c r="K725"/>
      <c r="L725"/>
      <c r="M725"/>
      <c r="N725"/>
      <c r="O725"/>
      <c r="P725" s="30"/>
      <c r="Q725" s="30"/>
      <c r="R725" s="30"/>
      <c r="S725"/>
      <c r="T725"/>
      <c r="U725"/>
      <c r="V725"/>
      <c r="W725"/>
      <c r="X725"/>
    </row>
    <row r="726" spans="1:24" ht="12.75">
      <c r="A726" s="29"/>
      <c r="B726" s="29"/>
      <c r="C726" s="38"/>
      <c r="D726" s="38"/>
      <c r="E726" s="29"/>
      <c r="F726" s="30"/>
      <c r="G726" s="30"/>
      <c r="H726"/>
      <c r="I726"/>
      <c r="J726"/>
      <c r="K726"/>
      <c r="L726"/>
      <c r="M726"/>
      <c r="N726"/>
      <c r="O726"/>
      <c r="P726" s="30"/>
      <c r="Q726" s="30"/>
      <c r="R726" s="30"/>
      <c r="S726"/>
      <c r="T726"/>
      <c r="U726"/>
      <c r="V726"/>
      <c r="W726"/>
      <c r="X726"/>
    </row>
    <row r="727" spans="1:24" ht="12.75">
      <c r="A727" s="29"/>
      <c r="B727" s="29"/>
      <c r="C727" s="38"/>
      <c r="D727" s="38"/>
      <c r="E727" s="29"/>
      <c r="F727" s="30"/>
      <c r="G727" s="30"/>
      <c r="H727"/>
      <c r="I727"/>
      <c r="J727"/>
      <c r="K727"/>
      <c r="L727"/>
      <c r="M727"/>
      <c r="N727"/>
      <c r="O727"/>
      <c r="P727" s="30"/>
      <c r="Q727" s="30"/>
      <c r="R727" s="30"/>
      <c r="S727"/>
      <c r="T727"/>
      <c r="U727"/>
      <c r="V727"/>
      <c r="W727"/>
      <c r="X727"/>
    </row>
    <row r="728" spans="1:24" ht="12.75">
      <c r="A728" s="29"/>
      <c r="B728" s="29"/>
      <c r="C728" s="38"/>
      <c r="D728" s="38"/>
      <c r="E728" s="29"/>
      <c r="F728" s="30"/>
      <c r="G728" s="30"/>
      <c r="H728"/>
      <c r="I728"/>
      <c r="J728"/>
      <c r="K728"/>
      <c r="L728"/>
      <c r="M728"/>
      <c r="N728"/>
      <c r="O728"/>
      <c r="P728" s="30"/>
      <c r="Q728" s="30"/>
      <c r="R728" s="30"/>
      <c r="S728"/>
      <c r="T728"/>
      <c r="U728"/>
      <c r="V728"/>
      <c r="W728"/>
      <c r="X728"/>
    </row>
    <row r="729" spans="1:24" ht="12.75">
      <c r="A729" s="29"/>
      <c r="B729" s="29"/>
      <c r="C729" s="38"/>
      <c r="D729" s="38"/>
      <c r="E729" s="29"/>
      <c r="F729" s="30"/>
      <c r="G729" s="30"/>
      <c r="H729"/>
      <c r="I729"/>
      <c r="J729"/>
      <c r="K729"/>
      <c r="L729"/>
      <c r="M729"/>
      <c r="N729"/>
      <c r="O729"/>
      <c r="P729" s="30"/>
      <c r="Q729" s="30"/>
      <c r="R729" s="30"/>
      <c r="S729"/>
      <c r="T729"/>
      <c r="U729"/>
      <c r="V729"/>
      <c r="W729"/>
      <c r="X729"/>
    </row>
    <row r="730" spans="1:24" ht="12.75">
      <c r="A730" s="29"/>
      <c r="B730" s="29"/>
      <c r="C730" s="38"/>
      <c r="D730" s="38"/>
      <c r="E730" s="29"/>
      <c r="F730" s="30"/>
      <c r="G730" s="30"/>
      <c r="H730"/>
      <c r="I730"/>
      <c r="J730"/>
      <c r="K730"/>
      <c r="L730"/>
      <c r="M730"/>
      <c r="N730"/>
      <c r="O730"/>
      <c r="P730" s="30"/>
      <c r="Q730" s="30"/>
      <c r="R730" s="30"/>
      <c r="S730"/>
      <c r="T730"/>
      <c r="U730"/>
      <c r="V730"/>
      <c r="W730"/>
      <c r="X730"/>
    </row>
    <row r="731" spans="1:24" ht="12.75">
      <c r="A731" s="29"/>
      <c r="B731" s="29"/>
      <c r="C731" s="38"/>
      <c r="D731" s="38"/>
      <c r="E731" s="29"/>
      <c r="F731" s="30"/>
      <c r="G731" s="30"/>
      <c r="H731"/>
      <c r="I731"/>
      <c r="J731"/>
      <c r="K731"/>
      <c r="L731"/>
      <c r="M731"/>
      <c r="N731"/>
      <c r="O731"/>
      <c r="P731" s="30"/>
      <c r="Q731" s="30"/>
      <c r="R731" s="30"/>
      <c r="S731"/>
      <c r="T731"/>
      <c r="U731"/>
      <c r="V731"/>
      <c r="W731"/>
      <c r="X731"/>
    </row>
    <row r="732" spans="1:24" ht="12.75">
      <c r="A732" s="29"/>
      <c r="B732" s="29"/>
      <c r="C732" s="38"/>
      <c r="D732" s="38"/>
      <c r="E732" s="29"/>
      <c r="F732" s="30"/>
      <c r="G732" s="30"/>
      <c r="H732"/>
      <c r="I732"/>
      <c r="J732"/>
      <c r="K732"/>
      <c r="L732"/>
      <c r="M732"/>
      <c r="N732"/>
      <c r="O732"/>
      <c r="P732" s="30"/>
      <c r="Q732" s="30"/>
      <c r="R732" s="30"/>
      <c r="S732"/>
      <c r="T732"/>
      <c r="U732"/>
      <c r="V732"/>
      <c r="W732"/>
      <c r="X732"/>
    </row>
    <row r="733" spans="1:24" ht="12.75">
      <c r="A733" s="29"/>
      <c r="B733" s="29"/>
      <c r="C733" s="38"/>
      <c r="D733" s="38"/>
      <c r="E733" s="29"/>
      <c r="F733" s="30"/>
      <c r="G733" s="30"/>
      <c r="H733"/>
      <c r="I733"/>
      <c r="J733"/>
      <c r="K733"/>
      <c r="L733"/>
      <c r="M733"/>
      <c r="N733"/>
      <c r="O733"/>
      <c r="P733" s="30"/>
      <c r="Q733" s="30"/>
      <c r="R733" s="30"/>
      <c r="S733"/>
      <c r="T733"/>
      <c r="U733"/>
      <c r="V733"/>
      <c r="W733"/>
      <c r="X733"/>
    </row>
    <row r="734" spans="1:24" ht="12.75">
      <c r="A734" s="29"/>
      <c r="B734" s="29"/>
      <c r="C734" s="38"/>
      <c r="D734" s="38"/>
      <c r="E734" s="29"/>
      <c r="F734" s="30"/>
      <c r="G734" s="30"/>
      <c r="H734"/>
      <c r="I734"/>
      <c r="J734"/>
      <c r="K734"/>
      <c r="L734"/>
      <c r="M734"/>
      <c r="N734"/>
      <c r="O734"/>
      <c r="P734" s="30"/>
      <c r="Q734" s="30"/>
      <c r="R734" s="30"/>
      <c r="S734"/>
      <c r="T734"/>
      <c r="U734"/>
      <c r="V734"/>
      <c r="W734"/>
      <c r="X734"/>
    </row>
    <row r="735" spans="1:24" ht="12.75">
      <c r="A735" s="29"/>
      <c r="B735" s="29"/>
      <c r="C735" s="38"/>
      <c r="D735" s="38"/>
      <c r="E735" s="29"/>
      <c r="F735" s="30"/>
      <c r="G735" s="30"/>
      <c r="H735"/>
      <c r="I735"/>
      <c r="J735"/>
      <c r="K735"/>
      <c r="L735"/>
      <c r="M735"/>
      <c r="N735"/>
      <c r="O735"/>
      <c r="P735" s="30"/>
      <c r="Q735" s="30"/>
      <c r="R735" s="30"/>
      <c r="S735"/>
      <c r="T735"/>
      <c r="U735"/>
      <c r="V735"/>
      <c r="W735"/>
      <c r="X735"/>
    </row>
    <row r="736" spans="1:24" ht="12.75">
      <c r="A736" s="29"/>
      <c r="B736" s="29"/>
      <c r="C736" s="38"/>
      <c r="D736" s="38"/>
      <c r="E736" s="29"/>
      <c r="F736" s="30"/>
      <c r="G736" s="30"/>
      <c r="H736"/>
      <c r="I736"/>
      <c r="J736"/>
      <c r="K736"/>
      <c r="L736"/>
      <c r="M736"/>
      <c r="N736"/>
      <c r="O736"/>
      <c r="P736" s="30"/>
      <c r="Q736" s="30"/>
      <c r="R736" s="30"/>
      <c r="S736"/>
      <c r="T736"/>
      <c r="U736"/>
      <c r="V736"/>
      <c r="W736"/>
      <c r="X736"/>
    </row>
    <row r="737" spans="1:24" ht="12.75">
      <c r="A737" s="29"/>
      <c r="B737" s="29"/>
      <c r="C737" s="38"/>
      <c r="D737" s="38"/>
      <c r="E737" s="29"/>
      <c r="F737" s="30"/>
      <c r="G737" s="30"/>
      <c r="H737"/>
      <c r="I737"/>
      <c r="J737"/>
      <c r="K737"/>
      <c r="L737"/>
      <c r="M737"/>
      <c r="N737"/>
      <c r="O737"/>
      <c r="P737" s="30"/>
      <c r="Q737" s="30"/>
      <c r="R737" s="30"/>
      <c r="S737"/>
      <c r="T737"/>
      <c r="U737"/>
      <c r="V737"/>
      <c r="W737"/>
      <c r="X737"/>
    </row>
    <row r="738" spans="1:24" ht="12.75">
      <c r="A738" s="29"/>
      <c r="B738" s="29"/>
      <c r="C738" s="38"/>
      <c r="D738" s="38"/>
      <c r="E738" s="29"/>
      <c r="F738" s="30"/>
      <c r="G738" s="30"/>
      <c r="H738"/>
      <c r="I738"/>
      <c r="J738"/>
      <c r="K738"/>
      <c r="L738"/>
      <c r="M738"/>
      <c r="N738"/>
      <c r="O738"/>
      <c r="P738" s="30"/>
      <c r="Q738" s="30"/>
      <c r="R738" s="30"/>
      <c r="S738"/>
      <c r="T738"/>
      <c r="U738"/>
      <c r="V738"/>
      <c r="W738"/>
      <c r="X738"/>
    </row>
    <row r="739" spans="1:24" ht="12.75">
      <c r="A739" s="29"/>
      <c r="B739" s="29"/>
      <c r="C739" s="38"/>
      <c r="D739" s="38"/>
      <c r="E739" s="29"/>
      <c r="F739" s="30"/>
      <c r="G739" s="30"/>
      <c r="H739"/>
      <c r="I739"/>
      <c r="J739"/>
      <c r="K739"/>
      <c r="L739"/>
      <c r="M739"/>
      <c r="N739"/>
      <c r="O739"/>
      <c r="P739" s="30"/>
      <c r="Q739" s="30"/>
      <c r="R739" s="30"/>
      <c r="S739"/>
      <c r="T739"/>
      <c r="U739"/>
      <c r="V739"/>
      <c r="W739"/>
      <c r="X739"/>
    </row>
    <row r="740" spans="1:24" ht="12.75">
      <c r="A740" s="29"/>
      <c r="B740" s="29"/>
      <c r="C740" s="38"/>
      <c r="D740" s="38"/>
      <c r="E740" s="29"/>
      <c r="F740" s="30"/>
      <c r="G740" s="30"/>
      <c r="H740"/>
      <c r="I740"/>
      <c r="J740"/>
      <c r="K740"/>
      <c r="L740"/>
      <c r="M740"/>
      <c r="N740"/>
      <c r="O740"/>
      <c r="P740" s="30"/>
      <c r="Q740" s="30"/>
      <c r="R740" s="30"/>
      <c r="S740"/>
      <c r="T740"/>
      <c r="U740"/>
      <c r="V740"/>
      <c r="W740"/>
      <c r="X740"/>
    </row>
    <row r="741" spans="1:24" ht="12.75">
      <c r="A741" s="29"/>
      <c r="B741" s="29"/>
      <c r="C741" s="38"/>
      <c r="D741" s="38"/>
      <c r="E741" s="29"/>
      <c r="F741" s="30"/>
      <c r="G741" s="30"/>
      <c r="H741"/>
      <c r="I741"/>
      <c r="J741"/>
      <c r="K741"/>
      <c r="L741"/>
      <c r="M741"/>
      <c r="N741"/>
      <c r="O741"/>
      <c r="P741" s="30"/>
      <c r="Q741" s="30"/>
      <c r="R741" s="30"/>
      <c r="S741"/>
      <c r="T741"/>
      <c r="U741"/>
      <c r="V741"/>
      <c r="W741"/>
      <c r="X741"/>
    </row>
    <row r="742" spans="1:24" ht="12.75">
      <c r="A742" s="29"/>
      <c r="B742" s="29"/>
      <c r="C742" s="38"/>
      <c r="D742" s="38"/>
      <c r="E742" s="29"/>
      <c r="F742" s="30"/>
      <c r="G742" s="30"/>
      <c r="H742"/>
      <c r="I742"/>
      <c r="J742"/>
      <c r="K742"/>
      <c r="L742"/>
      <c r="M742"/>
      <c r="N742"/>
      <c r="O742"/>
      <c r="P742" s="30"/>
      <c r="Q742" s="30"/>
      <c r="R742" s="30"/>
      <c r="S742"/>
      <c r="T742"/>
      <c r="U742"/>
      <c r="V742"/>
      <c r="W742"/>
      <c r="X742"/>
    </row>
    <row r="743" spans="1:24" ht="12.75">
      <c r="A743" s="29"/>
      <c r="B743" s="29"/>
      <c r="C743" s="38"/>
      <c r="D743" s="38"/>
      <c r="E743" s="29"/>
      <c r="F743" s="30"/>
      <c r="G743" s="30"/>
      <c r="H743"/>
      <c r="I743"/>
      <c r="J743"/>
      <c r="K743"/>
      <c r="L743"/>
      <c r="M743"/>
      <c r="N743"/>
      <c r="O743"/>
      <c r="P743" s="30"/>
      <c r="Q743" s="30"/>
      <c r="R743" s="30"/>
      <c r="S743"/>
      <c r="T743"/>
      <c r="U743"/>
      <c r="V743"/>
      <c r="W743"/>
      <c r="X743"/>
    </row>
    <row r="744" spans="1:24" ht="12.75">
      <c r="A744" s="29"/>
      <c r="B744" s="29"/>
      <c r="C744" s="38"/>
      <c r="D744" s="38"/>
      <c r="E744" s="29"/>
      <c r="F744" s="30"/>
      <c r="G744" s="30"/>
      <c r="H744"/>
      <c r="I744"/>
      <c r="J744"/>
      <c r="K744"/>
      <c r="L744"/>
      <c r="M744"/>
      <c r="N744"/>
      <c r="O744"/>
      <c r="P744" s="30"/>
      <c r="Q744" s="30"/>
      <c r="R744" s="30"/>
      <c r="S744"/>
      <c r="T744"/>
      <c r="U744"/>
      <c r="V744"/>
      <c r="W744"/>
      <c r="X744"/>
    </row>
    <row r="745" spans="1:24" ht="12.75">
      <c r="A745" s="29"/>
      <c r="B745" s="29"/>
      <c r="C745" s="38"/>
      <c r="D745" s="38"/>
      <c r="E745" s="29"/>
      <c r="F745" s="30"/>
      <c r="G745" s="30"/>
      <c r="H745"/>
      <c r="I745"/>
      <c r="J745"/>
      <c r="K745"/>
      <c r="L745"/>
      <c r="M745"/>
      <c r="N745"/>
      <c r="O745"/>
      <c r="P745" s="30"/>
      <c r="Q745" s="30"/>
      <c r="R745" s="30"/>
      <c r="S745"/>
      <c r="T745"/>
      <c r="U745"/>
      <c r="V745"/>
      <c r="W745"/>
      <c r="X745"/>
    </row>
    <row r="746" spans="1:24" ht="12.75">
      <c r="A746" s="29"/>
      <c r="B746" s="29"/>
      <c r="C746" s="38"/>
      <c r="D746" s="38"/>
      <c r="E746" s="29"/>
      <c r="F746" s="30"/>
      <c r="G746" s="30"/>
      <c r="H746"/>
      <c r="I746"/>
      <c r="J746"/>
      <c r="K746"/>
      <c r="L746"/>
      <c r="M746"/>
      <c r="N746"/>
      <c r="O746"/>
      <c r="P746" s="30"/>
      <c r="Q746" s="30"/>
      <c r="R746" s="30"/>
      <c r="S746"/>
      <c r="T746"/>
      <c r="U746"/>
      <c r="V746"/>
      <c r="W746"/>
      <c r="X746"/>
    </row>
    <row r="747" spans="1:24" ht="12.75">
      <c r="A747" s="29"/>
      <c r="B747" s="29"/>
      <c r="C747" s="38"/>
      <c r="D747" s="38"/>
      <c r="E747" s="29"/>
      <c r="F747" s="30"/>
      <c r="G747" s="30"/>
      <c r="H747"/>
      <c r="I747"/>
      <c r="J747"/>
      <c r="K747"/>
      <c r="L747"/>
      <c r="M747"/>
      <c r="N747"/>
      <c r="O747"/>
      <c r="P747" s="30"/>
      <c r="Q747" s="30"/>
      <c r="R747" s="30"/>
      <c r="S747"/>
      <c r="T747"/>
      <c r="U747"/>
      <c r="V747"/>
      <c r="W747"/>
      <c r="X747"/>
    </row>
    <row r="748" spans="1:24" ht="12.75">
      <c r="A748" s="29"/>
      <c r="B748" s="29"/>
      <c r="C748" s="38"/>
      <c r="D748" s="38"/>
      <c r="E748" s="29"/>
      <c r="F748" s="30"/>
      <c r="G748" s="30"/>
      <c r="H748"/>
      <c r="I748"/>
      <c r="J748"/>
      <c r="K748"/>
      <c r="L748"/>
      <c r="M748"/>
      <c r="N748"/>
      <c r="O748"/>
      <c r="P748" s="30"/>
      <c r="Q748" s="30"/>
      <c r="R748" s="30"/>
      <c r="S748"/>
      <c r="T748"/>
      <c r="U748"/>
      <c r="V748"/>
      <c r="W748"/>
      <c r="X748"/>
    </row>
    <row r="749" spans="1:24" ht="12.75">
      <c r="A749" s="29"/>
      <c r="B749" s="29"/>
      <c r="C749" s="38"/>
      <c r="D749" s="38"/>
      <c r="E749" s="29"/>
      <c r="F749" s="30"/>
      <c r="G749" s="30"/>
      <c r="H749"/>
      <c r="I749"/>
      <c r="J749"/>
      <c r="K749"/>
      <c r="L749"/>
      <c r="M749"/>
      <c r="N749"/>
      <c r="O749"/>
      <c r="P749" s="30"/>
      <c r="Q749" s="30"/>
      <c r="R749" s="30"/>
      <c r="S749"/>
      <c r="T749"/>
      <c r="U749"/>
      <c r="V749"/>
      <c r="W749"/>
      <c r="X749"/>
    </row>
    <row r="750" spans="1:24" ht="12.75">
      <c r="A750" s="29"/>
      <c r="B750" s="29"/>
      <c r="C750" s="38"/>
      <c r="D750" s="38"/>
      <c r="E750" s="29"/>
      <c r="F750" s="30"/>
      <c r="G750" s="30"/>
      <c r="H750"/>
      <c r="I750"/>
      <c r="J750"/>
      <c r="K750"/>
      <c r="L750"/>
      <c r="M750"/>
      <c r="N750"/>
      <c r="O750"/>
      <c r="P750" s="30"/>
      <c r="Q750" s="30"/>
      <c r="R750" s="30"/>
      <c r="S750"/>
      <c r="T750"/>
      <c r="U750"/>
      <c r="V750"/>
      <c r="W750"/>
      <c r="X750"/>
    </row>
    <row r="751" spans="1:24" ht="12.75">
      <c r="A751" s="29"/>
      <c r="B751" s="29"/>
      <c r="C751" s="38"/>
      <c r="D751" s="38"/>
      <c r="E751" s="29"/>
      <c r="F751" s="30"/>
      <c r="G751" s="30"/>
      <c r="H751"/>
      <c r="I751"/>
      <c r="J751"/>
      <c r="K751"/>
      <c r="L751"/>
      <c r="M751"/>
      <c r="N751"/>
      <c r="O751"/>
      <c r="P751" s="30"/>
      <c r="Q751" s="30"/>
      <c r="R751" s="30"/>
      <c r="S751"/>
      <c r="T751"/>
      <c r="U751"/>
      <c r="V751"/>
      <c r="W751"/>
      <c r="X751"/>
    </row>
    <row r="752" spans="1:24" ht="12.75">
      <c r="A752" s="29"/>
      <c r="B752" s="29"/>
      <c r="C752" s="38"/>
      <c r="D752" s="38"/>
      <c r="E752" s="29"/>
      <c r="F752" s="30"/>
      <c r="G752" s="30"/>
      <c r="H752"/>
      <c r="I752"/>
      <c r="J752"/>
      <c r="K752"/>
      <c r="L752"/>
      <c r="M752"/>
      <c r="N752"/>
      <c r="O752"/>
      <c r="P752" s="30"/>
      <c r="Q752" s="30"/>
      <c r="R752" s="30"/>
      <c r="S752"/>
      <c r="T752"/>
      <c r="U752"/>
      <c r="V752"/>
      <c r="W752"/>
      <c r="X752"/>
    </row>
    <row r="753" spans="1:24" ht="12.75">
      <c r="A753" s="29"/>
      <c r="B753" s="29"/>
      <c r="C753" s="38"/>
      <c r="D753" s="38"/>
      <c r="E753" s="29"/>
      <c r="F753" s="30"/>
      <c r="G753" s="30"/>
      <c r="H753"/>
      <c r="I753"/>
      <c r="J753"/>
      <c r="K753"/>
      <c r="L753"/>
      <c r="M753"/>
      <c r="N753"/>
      <c r="O753"/>
      <c r="P753" s="30"/>
      <c r="Q753" s="30"/>
      <c r="R753" s="30"/>
      <c r="S753"/>
      <c r="T753"/>
      <c r="U753"/>
      <c r="V753"/>
      <c r="W753"/>
      <c r="X753"/>
    </row>
    <row r="754" spans="1:24" ht="12.75">
      <c r="A754" s="29"/>
      <c r="B754" s="29"/>
      <c r="C754" s="38"/>
      <c r="D754" s="38"/>
      <c r="E754" s="29"/>
      <c r="F754" s="30"/>
      <c r="G754" s="30"/>
      <c r="H754"/>
      <c r="I754"/>
      <c r="J754"/>
      <c r="K754"/>
      <c r="L754"/>
      <c r="M754"/>
      <c r="N754"/>
      <c r="O754"/>
      <c r="P754" s="30"/>
      <c r="Q754" s="30"/>
      <c r="R754" s="30"/>
      <c r="S754"/>
      <c r="T754"/>
      <c r="U754"/>
      <c r="V754"/>
      <c r="W754"/>
      <c r="X754"/>
    </row>
    <row r="755" spans="1:24" ht="12.75">
      <c r="A755" s="29"/>
      <c r="B755" s="29"/>
      <c r="C755" s="38"/>
      <c r="D755" s="38"/>
      <c r="E755" s="29"/>
      <c r="F755" s="30"/>
      <c r="G755" s="30"/>
      <c r="H755"/>
      <c r="I755"/>
      <c r="J755"/>
      <c r="K755"/>
      <c r="L755"/>
      <c r="M755"/>
      <c r="N755"/>
      <c r="O755"/>
      <c r="P755" s="30"/>
      <c r="Q755" s="30"/>
      <c r="R755" s="30"/>
      <c r="S755"/>
      <c r="T755"/>
      <c r="U755"/>
      <c r="V755"/>
      <c r="W755"/>
      <c r="X755"/>
    </row>
    <row r="756" spans="1:24" ht="12.75">
      <c r="A756" s="29"/>
      <c r="B756" s="29"/>
      <c r="C756" s="38"/>
      <c r="D756" s="38"/>
      <c r="E756" s="29"/>
      <c r="F756" s="30"/>
      <c r="G756" s="30"/>
      <c r="H756"/>
      <c r="I756"/>
      <c r="J756"/>
      <c r="K756"/>
      <c r="L756"/>
      <c r="M756"/>
      <c r="N756"/>
      <c r="O756"/>
      <c r="P756" s="30"/>
      <c r="Q756" s="30"/>
      <c r="R756" s="30"/>
      <c r="S756"/>
      <c r="T756"/>
      <c r="U756"/>
      <c r="V756"/>
      <c r="W756"/>
      <c r="X756"/>
    </row>
    <row r="757" spans="1:24" ht="12.75">
      <c r="A757" s="29"/>
      <c r="B757" s="29"/>
      <c r="C757" s="38"/>
      <c r="D757" s="38"/>
      <c r="E757" s="29"/>
      <c r="F757" s="30"/>
      <c r="G757" s="30"/>
      <c r="H757"/>
      <c r="I757"/>
      <c r="J757"/>
      <c r="K757"/>
      <c r="L757"/>
      <c r="M757"/>
      <c r="N757"/>
      <c r="O757"/>
      <c r="P757" s="30"/>
      <c r="Q757" s="30"/>
      <c r="R757" s="30"/>
      <c r="S757"/>
      <c r="T757"/>
      <c r="U757"/>
      <c r="V757"/>
      <c r="W757"/>
      <c r="X757"/>
    </row>
    <row r="758" spans="1:24" ht="12.75">
      <c r="A758" s="29"/>
      <c r="B758" s="29"/>
      <c r="C758" s="38"/>
      <c r="D758" s="38"/>
      <c r="E758" s="29"/>
      <c r="F758" s="30"/>
      <c r="G758" s="30"/>
      <c r="H758"/>
      <c r="I758"/>
      <c r="J758"/>
      <c r="K758"/>
      <c r="L758"/>
      <c r="M758"/>
      <c r="N758"/>
      <c r="O758"/>
      <c r="P758" s="30"/>
      <c r="Q758" s="30"/>
      <c r="R758" s="30"/>
      <c r="S758"/>
      <c r="T758"/>
      <c r="U758"/>
      <c r="V758"/>
      <c r="W758"/>
      <c r="X758"/>
    </row>
    <row r="759" spans="1:24" ht="12.75">
      <c r="A759" s="29"/>
      <c r="B759" s="29"/>
      <c r="C759" s="38"/>
      <c r="D759" s="38"/>
      <c r="E759" s="29"/>
      <c r="F759" s="30"/>
      <c r="G759" s="30"/>
      <c r="H759"/>
      <c r="I759"/>
      <c r="J759"/>
      <c r="K759"/>
      <c r="L759"/>
      <c r="M759"/>
      <c r="N759"/>
      <c r="O759"/>
      <c r="P759" s="30"/>
      <c r="Q759" s="30"/>
      <c r="R759" s="30"/>
      <c r="S759"/>
      <c r="T759"/>
      <c r="U759"/>
      <c r="V759"/>
      <c r="W759"/>
      <c r="X759"/>
    </row>
    <row r="760" spans="1:24" ht="12.75">
      <c r="A760" s="29"/>
      <c r="B760" s="29"/>
      <c r="C760" s="38"/>
      <c r="D760" s="38"/>
      <c r="E760" s="29"/>
      <c r="F760" s="30"/>
      <c r="G760" s="30"/>
      <c r="H760"/>
      <c r="I760"/>
      <c r="J760"/>
      <c r="K760"/>
      <c r="L760"/>
      <c r="M760"/>
      <c r="N760"/>
      <c r="O760"/>
      <c r="P760" s="30"/>
      <c r="Q760" s="30"/>
      <c r="R760" s="30"/>
      <c r="S760"/>
      <c r="T760"/>
      <c r="U760"/>
      <c r="V760"/>
      <c r="W760"/>
      <c r="X760"/>
    </row>
    <row r="761" spans="1:24" ht="12.75">
      <c r="A761" s="29"/>
      <c r="B761" s="29"/>
      <c r="C761" s="38"/>
      <c r="D761" s="38"/>
      <c r="E761" s="29"/>
      <c r="F761" s="30"/>
      <c r="G761" s="30"/>
      <c r="H761"/>
      <c r="I761"/>
      <c r="J761"/>
      <c r="K761"/>
      <c r="L761"/>
      <c r="M761"/>
      <c r="N761"/>
      <c r="O761"/>
      <c r="P761" s="30"/>
      <c r="Q761" s="30"/>
      <c r="R761" s="30"/>
      <c r="S761"/>
      <c r="T761"/>
      <c r="U761"/>
      <c r="V761"/>
      <c r="W761"/>
      <c r="X761"/>
    </row>
    <row r="762" spans="1:24" ht="12.75">
      <c r="A762" s="29"/>
      <c r="B762" s="29"/>
      <c r="C762" s="38"/>
      <c r="D762" s="38"/>
      <c r="E762" s="29"/>
      <c r="F762" s="30"/>
      <c r="G762" s="30"/>
      <c r="H762"/>
      <c r="I762"/>
      <c r="J762"/>
      <c r="K762"/>
      <c r="L762"/>
      <c r="M762"/>
      <c r="N762"/>
      <c r="O762"/>
      <c r="P762" s="30"/>
      <c r="Q762" s="30"/>
      <c r="R762" s="30"/>
      <c r="S762"/>
      <c r="T762"/>
      <c r="U762"/>
      <c r="V762"/>
      <c r="W762"/>
      <c r="X762"/>
    </row>
    <row r="763" spans="1:24" ht="12.75">
      <c r="A763" s="29"/>
      <c r="B763" s="29"/>
      <c r="C763" s="38"/>
      <c r="D763" s="38"/>
      <c r="E763" s="29"/>
      <c r="F763" s="30"/>
      <c r="G763" s="30"/>
      <c r="H763"/>
      <c r="I763"/>
      <c r="J763"/>
      <c r="K763"/>
      <c r="L763"/>
      <c r="M763"/>
      <c r="N763"/>
      <c r="O763"/>
      <c r="P763" s="30"/>
      <c r="Q763" s="30"/>
      <c r="R763" s="30"/>
      <c r="S763"/>
      <c r="T763"/>
      <c r="U763"/>
      <c r="V763"/>
      <c r="W763"/>
      <c r="X763"/>
    </row>
    <row r="764" spans="1:24" ht="12.75">
      <c r="A764" s="29"/>
      <c r="B764" s="29"/>
      <c r="C764" s="38"/>
      <c r="D764" s="38"/>
      <c r="E764" s="29"/>
      <c r="F764" s="30"/>
      <c r="G764" s="30"/>
      <c r="H764"/>
      <c r="I764"/>
      <c r="J764"/>
      <c r="K764"/>
      <c r="L764"/>
      <c r="M764"/>
      <c r="N764"/>
      <c r="O764"/>
      <c r="P764" s="30"/>
      <c r="Q764" s="30"/>
      <c r="R764" s="30"/>
      <c r="S764"/>
      <c r="T764"/>
      <c r="U764"/>
      <c r="V764"/>
      <c r="W764"/>
      <c r="X764"/>
    </row>
    <row r="765" spans="1:24" ht="12.75">
      <c r="A765" s="29"/>
      <c r="B765" s="29"/>
      <c r="C765" s="38"/>
      <c r="D765" s="38"/>
      <c r="E765" s="29"/>
      <c r="F765" s="30"/>
      <c r="G765" s="30"/>
      <c r="H765"/>
      <c r="I765"/>
      <c r="J765"/>
      <c r="K765"/>
      <c r="L765"/>
      <c r="M765"/>
      <c r="N765"/>
      <c r="O765"/>
      <c r="P765" s="30"/>
      <c r="Q765" s="30"/>
      <c r="R765" s="30"/>
      <c r="S765"/>
      <c r="T765"/>
      <c r="U765"/>
      <c r="V765"/>
      <c r="W765"/>
      <c r="X765"/>
    </row>
    <row r="766" spans="1:24" ht="12.75">
      <c r="A766" s="29"/>
      <c r="B766" s="29"/>
      <c r="C766" s="38"/>
      <c r="D766" s="38"/>
      <c r="E766" s="29"/>
      <c r="F766" s="30"/>
      <c r="G766" s="30"/>
      <c r="H766"/>
      <c r="I766"/>
      <c r="J766"/>
      <c r="K766"/>
      <c r="L766"/>
      <c r="M766"/>
      <c r="N766"/>
      <c r="O766"/>
      <c r="P766" s="30"/>
      <c r="Q766" s="30"/>
      <c r="R766" s="30"/>
      <c r="S766"/>
      <c r="T766"/>
      <c r="U766"/>
      <c r="V766"/>
      <c r="W766"/>
      <c r="X766"/>
    </row>
    <row r="767" spans="1:24" ht="12.75">
      <c r="A767" s="29"/>
      <c r="B767" s="29"/>
      <c r="C767" s="38"/>
      <c r="D767" s="38"/>
      <c r="E767" s="29"/>
      <c r="F767" s="30"/>
      <c r="G767" s="30"/>
      <c r="H767"/>
      <c r="I767"/>
      <c r="J767"/>
      <c r="K767"/>
      <c r="L767"/>
      <c r="M767"/>
      <c r="N767"/>
      <c r="O767"/>
      <c r="P767" s="30"/>
      <c r="Q767" s="30"/>
      <c r="R767" s="30"/>
      <c r="S767"/>
      <c r="T767"/>
      <c r="U767"/>
      <c r="V767"/>
      <c r="W767"/>
      <c r="X767"/>
    </row>
    <row r="768" spans="1:24" ht="12.75">
      <c r="A768" s="29"/>
      <c r="B768" s="29"/>
      <c r="C768" s="38"/>
      <c r="D768" s="38"/>
      <c r="E768" s="29"/>
      <c r="F768" s="30"/>
      <c r="G768" s="30"/>
      <c r="H768"/>
      <c r="I768"/>
      <c r="J768"/>
      <c r="K768"/>
      <c r="L768"/>
      <c r="M768"/>
      <c r="N768"/>
      <c r="O768"/>
      <c r="P768" s="30"/>
      <c r="Q768" s="30"/>
      <c r="R768" s="30"/>
      <c r="S768"/>
      <c r="T768"/>
      <c r="U768"/>
      <c r="V768"/>
      <c r="W768"/>
      <c r="X768"/>
    </row>
    <row r="769" spans="1:24" ht="12.75">
      <c r="A769" s="29"/>
      <c r="B769" s="29"/>
      <c r="C769" s="38"/>
      <c r="D769" s="38"/>
      <c r="E769" s="29"/>
      <c r="F769" s="30"/>
      <c r="G769" s="30"/>
      <c r="H769"/>
      <c r="I769"/>
      <c r="J769"/>
      <c r="K769"/>
      <c r="L769"/>
      <c r="M769"/>
      <c r="N769"/>
      <c r="O769"/>
      <c r="P769" s="30"/>
      <c r="Q769" s="30"/>
      <c r="R769" s="30"/>
      <c r="S769"/>
      <c r="T769"/>
      <c r="U769"/>
      <c r="V769"/>
      <c r="W769"/>
      <c r="X769"/>
    </row>
    <row r="770" spans="1:24" ht="12.75">
      <c r="A770" s="29"/>
      <c r="B770" s="29"/>
      <c r="C770" s="38"/>
      <c r="D770" s="38"/>
      <c r="E770" s="29"/>
      <c r="F770" s="30"/>
      <c r="G770" s="30"/>
      <c r="H770"/>
      <c r="I770"/>
      <c r="J770"/>
      <c r="K770"/>
      <c r="L770"/>
      <c r="M770"/>
      <c r="N770"/>
      <c r="O770"/>
      <c r="P770" s="30"/>
      <c r="Q770" s="30"/>
      <c r="R770" s="30"/>
      <c r="S770"/>
      <c r="T770"/>
      <c r="U770"/>
      <c r="V770"/>
      <c r="W770"/>
      <c r="X770"/>
    </row>
    <row r="771" spans="1:24" ht="12.75">
      <c r="A771" s="29"/>
      <c r="B771" s="29"/>
      <c r="C771" s="38"/>
      <c r="D771" s="38"/>
      <c r="E771" s="29"/>
      <c r="F771" s="30"/>
      <c r="G771" s="30"/>
      <c r="H771"/>
      <c r="I771"/>
      <c r="J771"/>
      <c r="K771"/>
      <c r="L771"/>
      <c r="M771"/>
      <c r="N771"/>
      <c r="O771"/>
      <c r="P771" s="30"/>
      <c r="Q771" s="30"/>
      <c r="R771" s="30"/>
      <c r="S771"/>
      <c r="T771"/>
      <c r="U771"/>
      <c r="V771"/>
      <c r="W771"/>
      <c r="X771"/>
    </row>
    <row r="772" spans="1:24" ht="12.75">
      <c r="A772" s="29"/>
      <c r="B772" s="29"/>
      <c r="C772" s="38"/>
      <c r="D772" s="38"/>
      <c r="E772" s="29"/>
      <c r="F772" s="30"/>
      <c r="G772" s="30"/>
      <c r="H772"/>
      <c r="I772"/>
      <c r="J772"/>
      <c r="K772"/>
      <c r="L772"/>
      <c r="M772"/>
      <c r="N772"/>
      <c r="O772"/>
      <c r="P772" s="30"/>
      <c r="Q772" s="30"/>
      <c r="R772" s="30"/>
      <c r="S772"/>
      <c r="T772"/>
      <c r="U772"/>
      <c r="V772"/>
      <c r="W772"/>
      <c r="X772"/>
    </row>
    <row r="773" spans="1:24" ht="12.75">
      <c r="A773" s="29"/>
      <c r="B773" s="29"/>
      <c r="C773" s="38"/>
      <c r="D773" s="38"/>
      <c r="E773" s="29"/>
      <c r="F773" s="30"/>
      <c r="G773" s="30"/>
      <c r="H773"/>
      <c r="I773"/>
      <c r="J773"/>
      <c r="K773"/>
      <c r="L773"/>
      <c r="M773"/>
      <c r="N773"/>
      <c r="O773"/>
      <c r="P773" s="30"/>
      <c r="Q773" s="30"/>
      <c r="R773" s="30"/>
      <c r="S773"/>
      <c r="T773"/>
      <c r="U773"/>
      <c r="V773"/>
      <c r="W773"/>
      <c r="X773"/>
    </row>
    <row r="774" spans="1:24" ht="12.75">
      <c r="A774" s="29"/>
      <c r="B774" s="29"/>
      <c r="C774" s="38"/>
      <c r="D774" s="38"/>
      <c r="E774" s="29"/>
      <c r="F774" s="30"/>
      <c r="G774" s="30"/>
      <c r="H774"/>
      <c r="I774"/>
      <c r="J774"/>
      <c r="K774"/>
      <c r="L774"/>
      <c r="M774"/>
      <c r="N774"/>
      <c r="O774"/>
      <c r="P774" s="30"/>
      <c r="Q774" s="30"/>
      <c r="R774" s="30"/>
      <c r="S774"/>
      <c r="T774"/>
      <c r="U774"/>
      <c r="V774"/>
      <c r="W774"/>
      <c r="X774"/>
    </row>
    <row r="775" spans="1:24" ht="12.75">
      <c r="A775" s="29"/>
      <c r="B775" s="29"/>
      <c r="C775" s="38"/>
      <c r="D775" s="38"/>
      <c r="E775" s="29"/>
      <c r="F775" s="30"/>
      <c r="G775" s="30"/>
      <c r="H775"/>
      <c r="I775"/>
      <c r="J775"/>
      <c r="K775"/>
      <c r="L775"/>
      <c r="M775"/>
      <c r="N775"/>
      <c r="O775"/>
      <c r="P775" s="30"/>
      <c r="Q775" s="30"/>
      <c r="R775" s="30"/>
      <c r="S775"/>
      <c r="T775"/>
      <c r="U775"/>
      <c r="V775"/>
      <c r="W775"/>
      <c r="X775"/>
    </row>
    <row r="776" spans="1:24" ht="12.75">
      <c r="A776" s="29"/>
      <c r="B776" s="29"/>
      <c r="C776" s="38"/>
      <c r="D776" s="38"/>
      <c r="E776" s="29"/>
      <c r="F776" s="30"/>
      <c r="G776" s="30"/>
      <c r="H776"/>
      <c r="I776"/>
      <c r="J776"/>
      <c r="K776"/>
      <c r="L776"/>
      <c r="M776"/>
      <c r="N776"/>
      <c r="O776"/>
      <c r="P776" s="30"/>
      <c r="Q776" s="30"/>
      <c r="R776" s="30"/>
      <c r="S776"/>
      <c r="T776"/>
      <c r="U776"/>
      <c r="V776"/>
      <c r="W776"/>
      <c r="X776"/>
    </row>
    <row r="777" spans="1:24" ht="12.75">
      <c r="A777" s="29"/>
      <c r="B777" s="29"/>
      <c r="C777" s="38"/>
      <c r="D777" s="38"/>
      <c r="E777" s="29"/>
      <c r="F777" s="30"/>
      <c r="G777" s="30"/>
      <c r="H777"/>
      <c r="I777"/>
      <c r="J777"/>
      <c r="K777"/>
      <c r="L777"/>
      <c r="M777"/>
      <c r="N777"/>
      <c r="O777"/>
      <c r="P777" s="30"/>
      <c r="Q777" s="30"/>
      <c r="R777" s="30"/>
      <c r="S777"/>
      <c r="T777"/>
      <c r="U777"/>
      <c r="V777"/>
      <c r="W777"/>
      <c r="X777"/>
    </row>
    <row r="778" spans="1:24" ht="12.75">
      <c r="A778" s="29"/>
      <c r="B778" s="29"/>
      <c r="C778" s="38"/>
      <c r="D778" s="38"/>
      <c r="E778" s="29"/>
      <c r="F778" s="30"/>
      <c r="G778" s="30"/>
      <c r="H778"/>
      <c r="I778"/>
      <c r="J778"/>
      <c r="K778"/>
      <c r="L778"/>
      <c r="M778"/>
      <c r="N778"/>
      <c r="O778"/>
      <c r="P778" s="30"/>
      <c r="Q778" s="30"/>
      <c r="R778" s="30"/>
      <c r="S778"/>
      <c r="T778"/>
      <c r="U778"/>
      <c r="V778"/>
      <c r="W778"/>
      <c r="X778"/>
    </row>
    <row r="779" spans="1:24" ht="12.75">
      <c r="A779" s="29"/>
      <c r="B779" s="29"/>
      <c r="C779" s="38"/>
      <c r="D779" s="38"/>
      <c r="E779" s="29"/>
      <c r="F779" s="30"/>
      <c r="G779" s="30"/>
      <c r="H779"/>
      <c r="I779"/>
      <c r="J779"/>
      <c r="K779"/>
      <c r="L779"/>
      <c r="M779"/>
      <c r="N779"/>
      <c r="O779"/>
      <c r="P779" s="30"/>
      <c r="Q779" s="30"/>
      <c r="R779" s="30"/>
      <c r="S779"/>
      <c r="T779"/>
      <c r="U779"/>
      <c r="V779"/>
      <c r="W779"/>
      <c r="X779"/>
    </row>
    <row r="780" spans="1:24" ht="12.75">
      <c r="A780" s="29"/>
      <c r="B780" s="29"/>
      <c r="C780" s="38"/>
      <c r="D780" s="38"/>
      <c r="E780" s="29"/>
      <c r="F780" s="30"/>
      <c r="G780" s="30"/>
      <c r="H780"/>
      <c r="I780"/>
      <c r="J780"/>
      <c r="K780"/>
      <c r="L780"/>
      <c r="M780"/>
      <c r="N780"/>
      <c r="O780"/>
      <c r="P780" s="30"/>
      <c r="Q780" s="30"/>
      <c r="R780" s="30"/>
      <c r="S780"/>
      <c r="T780"/>
      <c r="U780"/>
      <c r="V780"/>
      <c r="W780"/>
      <c r="X780"/>
    </row>
    <row r="781" spans="1:24" ht="12.75">
      <c r="A781" s="29"/>
      <c r="B781" s="29"/>
      <c r="C781" s="38"/>
      <c r="D781" s="38"/>
      <c r="E781" s="29"/>
      <c r="F781" s="30"/>
      <c r="G781" s="30"/>
      <c r="H781"/>
      <c r="I781"/>
      <c r="J781"/>
      <c r="K781"/>
      <c r="L781"/>
      <c r="M781"/>
      <c r="N781"/>
      <c r="O781"/>
      <c r="P781" s="30"/>
      <c r="Q781" s="30"/>
      <c r="R781" s="30"/>
      <c r="S781"/>
      <c r="T781"/>
      <c r="U781"/>
      <c r="V781"/>
      <c r="W781"/>
      <c r="X781"/>
    </row>
    <row r="782" spans="1:24" ht="12.75">
      <c r="A782" s="29"/>
      <c r="B782" s="29"/>
      <c r="C782" s="38"/>
      <c r="D782" s="38"/>
      <c r="E782" s="29"/>
      <c r="F782" s="30"/>
      <c r="G782" s="30"/>
      <c r="H782"/>
      <c r="I782"/>
      <c r="J782"/>
      <c r="K782"/>
      <c r="L782"/>
      <c r="M782"/>
      <c r="N782"/>
      <c r="O782"/>
      <c r="P782" s="30"/>
      <c r="Q782" s="30"/>
      <c r="R782" s="30"/>
      <c r="S782"/>
      <c r="T782"/>
      <c r="U782"/>
      <c r="V782"/>
      <c r="W782"/>
      <c r="X782"/>
    </row>
    <row r="783" spans="1:24" ht="12.75">
      <c r="A783" s="29"/>
      <c r="B783" s="29"/>
      <c r="C783" s="38"/>
      <c r="D783" s="38"/>
      <c r="E783" s="29"/>
      <c r="F783" s="30"/>
      <c r="G783" s="30"/>
      <c r="H783"/>
      <c r="I783"/>
      <c r="J783"/>
      <c r="K783"/>
      <c r="L783"/>
      <c r="M783"/>
      <c r="N783"/>
      <c r="O783"/>
      <c r="P783" s="30"/>
      <c r="Q783" s="30"/>
      <c r="R783" s="30"/>
      <c r="S783"/>
      <c r="T783"/>
      <c r="U783"/>
      <c r="V783"/>
      <c r="W783"/>
      <c r="X783"/>
    </row>
    <row r="784" spans="1:24" ht="12.75">
      <c r="A784" s="29"/>
      <c r="B784" s="29"/>
      <c r="C784" s="38"/>
      <c r="D784" s="38"/>
      <c r="E784" s="29"/>
      <c r="F784" s="30"/>
      <c r="G784" s="30"/>
      <c r="H784"/>
      <c r="I784"/>
      <c r="J784"/>
      <c r="K784"/>
      <c r="L784"/>
      <c r="M784"/>
      <c r="N784"/>
      <c r="O784"/>
      <c r="P784" s="30"/>
      <c r="Q784" s="30"/>
      <c r="R784" s="30"/>
      <c r="S784"/>
      <c r="T784"/>
      <c r="U784"/>
      <c r="V784"/>
      <c r="W784"/>
      <c r="X784"/>
    </row>
    <row r="785" spans="1:24" ht="12.75">
      <c r="A785" s="29"/>
      <c r="B785" s="29"/>
      <c r="C785" s="38"/>
      <c r="D785" s="38"/>
      <c r="E785" s="29"/>
      <c r="F785" s="30"/>
      <c r="G785" s="30"/>
      <c r="H785"/>
      <c r="I785"/>
      <c r="J785"/>
      <c r="K785"/>
      <c r="L785"/>
      <c r="M785"/>
      <c r="N785"/>
      <c r="O785"/>
      <c r="P785" s="30"/>
      <c r="Q785" s="30"/>
      <c r="R785" s="30"/>
      <c r="S785"/>
      <c r="T785"/>
      <c r="U785"/>
      <c r="V785"/>
      <c r="W785"/>
      <c r="X785"/>
    </row>
    <row r="786" spans="1:24" ht="12.75">
      <c r="A786" s="29"/>
      <c r="B786" s="29"/>
      <c r="C786" s="38"/>
      <c r="D786" s="38"/>
      <c r="E786" s="29"/>
      <c r="F786" s="30"/>
      <c r="G786" s="30"/>
      <c r="H786"/>
      <c r="I786"/>
      <c r="J786"/>
      <c r="K786"/>
      <c r="L786"/>
      <c r="M786"/>
      <c r="N786"/>
      <c r="O786"/>
      <c r="P786" s="30"/>
      <c r="Q786" s="30"/>
      <c r="R786" s="30"/>
      <c r="S786"/>
      <c r="T786"/>
      <c r="U786"/>
      <c r="V786"/>
      <c r="W786"/>
      <c r="X786"/>
    </row>
    <row r="787" spans="1:24" ht="12.75">
      <c r="A787" s="29"/>
      <c r="B787" s="29"/>
      <c r="C787" s="38"/>
      <c r="D787" s="38"/>
      <c r="E787" s="29"/>
      <c r="F787" s="30"/>
      <c r="G787" s="30"/>
      <c r="H787"/>
      <c r="I787"/>
      <c r="J787"/>
      <c r="K787"/>
      <c r="L787"/>
      <c r="M787"/>
      <c r="N787"/>
      <c r="O787"/>
      <c r="P787" s="30"/>
      <c r="Q787" s="30"/>
      <c r="R787" s="30"/>
      <c r="S787"/>
      <c r="T787"/>
      <c r="U787"/>
      <c r="V787"/>
      <c r="W787"/>
      <c r="X787"/>
    </row>
    <row r="788" spans="1:24" ht="12.75">
      <c r="A788" s="29"/>
      <c r="B788" s="29"/>
      <c r="C788" s="38"/>
      <c r="D788" s="38"/>
      <c r="E788" s="29"/>
      <c r="F788" s="30"/>
      <c r="G788" s="30"/>
      <c r="H788"/>
      <c r="I788"/>
      <c r="J788"/>
      <c r="K788"/>
      <c r="L788"/>
      <c r="M788"/>
      <c r="N788"/>
      <c r="O788"/>
      <c r="P788" s="30"/>
      <c r="Q788" s="30"/>
      <c r="R788" s="30"/>
      <c r="S788"/>
      <c r="T788"/>
      <c r="U788"/>
      <c r="V788"/>
      <c r="W788"/>
      <c r="X788"/>
    </row>
    <row r="789" spans="1:24" ht="12.75">
      <c r="A789" s="29"/>
      <c r="B789" s="29"/>
      <c r="C789" s="38"/>
      <c r="D789" s="38"/>
      <c r="E789" s="29"/>
      <c r="F789" s="30"/>
      <c r="G789" s="30"/>
      <c r="H789"/>
      <c r="I789"/>
      <c r="J789"/>
      <c r="K789"/>
      <c r="L789"/>
      <c r="M789"/>
      <c r="N789"/>
      <c r="O789"/>
      <c r="P789" s="30"/>
      <c r="Q789" s="30"/>
      <c r="R789" s="30"/>
      <c r="S789"/>
      <c r="T789"/>
      <c r="U789"/>
      <c r="V789"/>
      <c r="W789"/>
      <c r="X789"/>
    </row>
    <row r="790" spans="1:24" ht="12.75">
      <c r="A790" s="29"/>
      <c r="B790" s="29"/>
      <c r="C790" s="38"/>
      <c r="D790" s="38"/>
      <c r="E790" s="29"/>
      <c r="F790" s="30"/>
      <c r="G790" s="30"/>
      <c r="H790"/>
      <c r="I790"/>
      <c r="J790"/>
      <c r="K790"/>
      <c r="L790"/>
      <c r="M790"/>
      <c r="N790"/>
      <c r="O790"/>
      <c r="P790" s="30"/>
      <c r="Q790" s="30"/>
      <c r="R790" s="30"/>
      <c r="S790"/>
      <c r="T790"/>
      <c r="U790"/>
      <c r="V790"/>
      <c r="W790"/>
      <c r="X790"/>
    </row>
    <row r="791" spans="1:24" ht="12.75">
      <c r="A791" s="29"/>
      <c r="B791" s="29"/>
      <c r="C791" s="38"/>
      <c r="D791" s="38"/>
      <c r="E791" s="29"/>
      <c r="F791" s="30"/>
      <c r="G791" s="30"/>
      <c r="H791"/>
      <c r="I791"/>
      <c r="J791"/>
      <c r="K791"/>
      <c r="L791"/>
      <c r="M791"/>
      <c r="N791"/>
      <c r="O791"/>
      <c r="P791" s="30"/>
      <c r="Q791" s="30"/>
      <c r="R791" s="30"/>
      <c r="S791"/>
      <c r="T791"/>
      <c r="U791"/>
      <c r="V791"/>
      <c r="W791"/>
      <c r="X791"/>
    </row>
    <row r="792" spans="1:24" ht="12.75">
      <c r="A792" s="29"/>
      <c r="B792" s="29"/>
      <c r="C792" s="38"/>
      <c r="D792" s="38"/>
      <c r="E792" s="29"/>
      <c r="F792" s="30"/>
      <c r="G792" s="30"/>
      <c r="H792"/>
      <c r="I792"/>
      <c r="J792"/>
      <c r="K792"/>
      <c r="L792"/>
      <c r="M792"/>
      <c r="N792"/>
      <c r="O792"/>
      <c r="P792" s="30"/>
      <c r="Q792" s="30"/>
      <c r="R792" s="30"/>
      <c r="S792"/>
      <c r="T792"/>
      <c r="U792"/>
      <c r="V792"/>
      <c r="W792"/>
      <c r="X792"/>
    </row>
    <row r="793" spans="1:24" ht="12.75">
      <c r="A793" s="29"/>
      <c r="B793" s="29"/>
      <c r="C793" s="38"/>
      <c r="D793" s="38"/>
      <c r="E793" s="29"/>
      <c r="F793" s="30"/>
      <c r="G793" s="30"/>
      <c r="H793"/>
      <c r="I793"/>
      <c r="J793"/>
      <c r="K793"/>
      <c r="L793"/>
      <c r="M793"/>
      <c r="N793"/>
      <c r="O793"/>
      <c r="P793" s="30"/>
      <c r="Q793" s="30"/>
      <c r="R793" s="30"/>
      <c r="S793"/>
      <c r="T793"/>
      <c r="U793"/>
      <c r="V793"/>
      <c r="W793"/>
      <c r="X793"/>
    </row>
    <row r="794" spans="1:24" ht="12.75">
      <c r="A794" s="29"/>
      <c r="B794" s="29"/>
      <c r="C794" s="38"/>
      <c r="D794" s="38"/>
      <c r="E794" s="29"/>
      <c r="F794" s="30"/>
      <c r="G794" s="30"/>
      <c r="H794"/>
      <c r="I794"/>
      <c r="J794"/>
      <c r="K794"/>
      <c r="L794"/>
      <c r="M794"/>
      <c r="N794"/>
      <c r="O794"/>
      <c r="P794" s="30"/>
      <c r="Q794" s="30"/>
      <c r="R794" s="30"/>
      <c r="S794"/>
      <c r="T794"/>
      <c r="U794"/>
      <c r="V794"/>
      <c r="W794"/>
      <c r="X794"/>
    </row>
    <row r="795" spans="1:24" ht="12.75">
      <c r="A795" s="29"/>
      <c r="B795" s="29"/>
      <c r="C795" s="38"/>
      <c r="D795" s="38"/>
      <c r="E795" s="29"/>
      <c r="F795" s="30"/>
      <c r="G795" s="30"/>
      <c r="H795"/>
      <c r="I795"/>
      <c r="J795"/>
      <c r="K795"/>
      <c r="L795"/>
      <c r="M795"/>
      <c r="N795"/>
      <c r="O795"/>
      <c r="P795" s="30"/>
      <c r="Q795" s="30"/>
      <c r="R795" s="30"/>
      <c r="S795"/>
      <c r="T795"/>
      <c r="U795"/>
      <c r="V795"/>
      <c r="W795"/>
      <c r="X795"/>
    </row>
    <row r="796" spans="1:24" ht="12.75">
      <c r="A796" s="29"/>
      <c r="B796" s="29"/>
      <c r="C796" s="38"/>
      <c r="D796" s="38"/>
      <c r="E796" s="29"/>
      <c r="F796" s="30"/>
      <c r="G796" s="30"/>
      <c r="H796"/>
      <c r="I796"/>
      <c r="J796"/>
      <c r="K796"/>
      <c r="L796"/>
      <c r="M796"/>
      <c r="N796"/>
      <c r="O796"/>
      <c r="P796" s="30"/>
      <c r="Q796" s="30"/>
      <c r="R796" s="30"/>
      <c r="S796"/>
      <c r="T796"/>
      <c r="U796"/>
      <c r="V796"/>
      <c r="W796"/>
      <c r="X796"/>
    </row>
    <row r="797" spans="1:24" ht="12.75">
      <c r="A797" s="29"/>
      <c r="B797" s="29"/>
      <c r="C797" s="38"/>
      <c r="D797" s="38"/>
      <c r="E797" s="29"/>
      <c r="F797" s="30"/>
      <c r="G797" s="30"/>
      <c r="H797"/>
      <c r="I797"/>
      <c r="J797"/>
      <c r="K797"/>
      <c r="L797"/>
      <c r="M797"/>
      <c r="N797"/>
      <c r="O797"/>
      <c r="P797" s="30"/>
      <c r="Q797" s="30"/>
      <c r="R797" s="30"/>
      <c r="S797"/>
      <c r="T797"/>
      <c r="U797"/>
      <c r="V797"/>
      <c r="W797"/>
      <c r="X797"/>
    </row>
    <row r="798" spans="1:24" ht="12.75">
      <c r="A798" s="29"/>
      <c r="B798" s="29"/>
      <c r="C798" s="38"/>
      <c r="D798" s="38"/>
      <c r="E798" s="29"/>
      <c r="F798" s="30"/>
      <c r="G798" s="30"/>
      <c r="H798"/>
      <c r="I798"/>
      <c r="J798"/>
      <c r="K798"/>
      <c r="L798"/>
      <c r="M798"/>
      <c r="N798"/>
      <c r="O798"/>
      <c r="P798" s="30"/>
      <c r="Q798" s="30"/>
      <c r="R798" s="30"/>
      <c r="S798"/>
      <c r="T798"/>
      <c r="U798"/>
      <c r="V798"/>
      <c r="W798"/>
      <c r="X798"/>
    </row>
    <row r="799" spans="1:24" ht="12.75">
      <c r="A799" s="29"/>
      <c r="B799" s="29"/>
      <c r="C799" s="38"/>
      <c r="D799" s="38"/>
      <c r="E799" s="29"/>
      <c r="F799" s="30"/>
      <c r="G799" s="30"/>
      <c r="H799"/>
      <c r="I799"/>
      <c r="J799"/>
      <c r="K799"/>
      <c r="L799"/>
      <c r="M799"/>
      <c r="N799"/>
      <c r="O799"/>
      <c r="P799" s="30"/>
      <c r="Q799" s="30"/>
      <c r="R799" s="30"/>
      <c r="S799"/>
      <c r="T799"/>
      <c r="U799"/>
      <c r="V799"/>
      <c r="W799"/>
      <c r="X799"/>
    </row>
    <row r="800" spans="1:24" ht="12.75">
      <c r="A800" s="29"/>
      <c r="B800" s="29"/>
      <c r="C800" s="38"/>
      <c r="D800" s="38"/>
      <c r="E800" s="29"/>
      <c r="F800" s="30"/>
      <c r="G800" s="30"/>
      <c r="H800"/>
      <c r="I800"/>
      <c r="J800"/>
      <c r="K800"/>
      <c r="L800"/>
      <c r="M800"/>
      <c r="N800"/>
      <c r="O800"/>
      <c r="P800" s="30"/>
      <c r="Q800" s="30"/>
      <c r="R800" s="30"/>
      <c r="S800"/>
      <c r="T800"/>
      <c r="U800"/>
      <c r="V800"/>
      <c r="W800"/>
      <c r="X800"/>
    </row>
    <row r="801" spans="1:24" ht="12.75">
      <c r="A801" s="29"/>
      <c r="B801" s="29"/>
      <c r="C801" s="38"/>
      <c r="D801" s="38"/>
      <c r="E801" s="29"/>
      <c r="F801" s="30"/>
      <c r="G801" s="30"/>
      <c r="H801"/>
      <c r="I801"/>
      <c r="J801"/>
      <c r="K801"/>
      <c r="L801"/>
      <c r="M801"/>
      <c r="N801"/>
      <c r="O801"/>
      <c r="P801" s="30"/>
      <c r="Q801" s="30"/>
      <c r="R801" s="30"/>
      <c r="S801"/>
      <c r="T801"/>
      <c r="U801"/>
      <c r="V801"/>
      <c r="W801"/>
      <c r="X801"/>
    </row>
    <row r="802" spans="1:24" ht="12.75">
      <c r="A802" s="29"/>
      <c r="B802" s="29"/>
      <c r="C802" s="38"/>
      <c r="D802" s="38"/>
      <c r="E802" s="29"/>
      <c r="F802" s="30"/>
      <c r="G802" s="30"/>
      <c r="H802"/>
      <c r="I802"/>
      <c r="J802"/>
      <c r="K802"/>
      <c r="L802"/>
      <c r="M802"/>
      <c r="N802"/>
      <c r="O802"/>
      <c r="P802" s="30"/>
      <c r="Q802" s="30"/>
      <c r="R802" s="30"/>
      <c r="S802"/>
      <c r="T802"/>
      <c r="U802"/>
      <c r="V802"/>
      <c r="W802"/>
      <c r="X802"/>
    </row>
    <row r="803" spans="1:24" ht="12.75">
      <c r="A803" s="29"/>
      <c r="B803" s="29"/>
      <c r="C803" s="38"/>
      <c r="D803" s="38"/>
      <c r="E803" s="29"/>
      <c r="F803" s="30"/>
      <c r="G803" s="30"/>
      <c r="H803"/>
      <c r="I803"/>
      <c r="J803"/>
      <c r="K803"/>
      <c r="L803"/>
      <c r="M803"/>
      <c r="N803"/>
      <c r="O803"/>
      <c r="P803" s="30"/>
      <c r="Q803" s="30"/>
      <c r="R803" s="30"/>
      <c r="S803"/>
      <c r="T803"/>
      <c r="U803"/>
      <c r="V803"/>
      <c r="W803"/>
      <c r="X803"/>
    </row>
    <row r="804" spans="1:24" ht="12.75">
      <c r="A804" s="29"/>
      <c r="B804" s="29"/>
      <c r="C804" s="38"/>
      <c r="D804" s="38"/>
      <c r="E804" s="29"/>
      <c r="F804" s="30"/>
      <c r="G804" s="30"/>
      <c r="H804"/>
      <c r="I804"/>
      <c r="J804"/>
      <c r="K804"/>
      <c r="L804"/>
      <c r="M804"/>
      <c r="N804"/>
      <c r="O804"/>
      <c r="P804" s="30"/>
      <c r="Q804" s="30"/>
      <c r="R804" s="30"/>
      <c r="S804"/>
      <c r="T804"/>
      <c r="U804"/>
      <c r="V804"/>
      <c r="W804"/>
      <c r="X804"/>
    </row>
    <row r="805" spans="1:24" ht="12.75">
      <c r="A805" s="29"/>
      <c r="B805" s="29"/>
      <c r="C805" s="38"/>
      <c r="D805" s="38"/>
      <c r="E805" s="29"/>
      <c r="F805" s="30"/>
      <c r="G805" s="30"/>
      <c r="H805"/>
      <c r="I805"/>
      <c r="J805"/>
      <c r="K805"/>
      <c r="L805"/>
      <c r="M805"/>
      <c r="N805"/>
      <c r="O805"/>
      <c r="P805" s="30"/>
      <c r="Q805" s="30"/>
      <c r="R805" s="30"/>
      <c r="S805"/>
      <c r="T805"/>
      <c r="U805"/>
      <c r="V805"/>
      <c r="W805"/>
      <c r="X805"/>
    </row>
    <row r="806" spans="1:24" ht="12.75">
      <c r="A806" s="29"/>
      <c r="B806" s="29"/>
      <c r="C806" s="38"/>
      <c r="D806" s="38"/>
      <c r="E806" s="29"/>
      <c r="F806" s="30"/>
      <c r="G806" s="30"/>
      <c r="H806"/>
      <c r="I806"/>
      <c r="J806"/>
      <c r="K806"/>
      <c r="L806"/>
      <c r="M806"/>
      <c r="N806"/>
      <c r="O806"/>
      <c r="P806" s="30"/>
      <c r="Q806" s="30"/>
      <c r="R806" s="30"/>
      <c r="S806"/>
      <c r="T806"/>
      <c r="U806"/>
      <c r="V806"/>
      <c r="W806"/>
      <c r="X806"/>
    </row>
    <row r="807" spans="1:24" ht="12.75">
      <c r="A807" s="29"/>
      <c r="B807" s="29"/>
      <c r="C807" s="38"/>
      <c r="D807" s="38"/>
      <c r="E807" s="29"/>
      <c r="F807" s="30"/>
      <c r="G807" s="30"/>
      <c r="H807"/>
      <c r="I807"/>
      <c r="J807"/>
      <c r="K807"/>
      <c r="L807"/>
      <c r="M807"/>
      <c r="N807"/>
      <c r="O807"/>
      <c r="P807" s="30"/>
      <c r="Q807" s="30"/>
      <c r="R807" s="30"/>
      <c r="S807"/>
      <c r="T807"/>
      <c r="U807"/>
      <c r="V807"/>
      <c r="W807"/>
      <c r="X807"/>
    </row>
    <row r="808" spans="1:24" ht="12.75">
      <c r="A808" s="29"/>
      <c r="B808" s="29"/>
      <c r="C808" s="38"/>
      <c r="D808" s="38"/>
      <c r="E808" s="29"/>
      <c r="F808" s="30"/>
      <c r="G808" s="30"/>
      <c r="H808"/>
      <c r="I808"/>
      <c r="J808"/>
      <c r="K808"/>
      <c r="L808"/>
      <c r="M808"/>
      <c r="N808"/>
      <c r="O808"/>
      <c r="P808" s="30"/>
      <c r="Q808" s="30"/>
      <c r="R808" s="30"/>
      <c r="S808"/>
      <c r="T808"/>
      <c r="U808"/>
      <c r="V808"/>
      <c r="W808"/>
      <c r="X808"/>
    </row>
    <row r="809" spans="1:24" ht="12.75">
      <c r="A809" s="29"/>
      <c r="B809" s="29"/>
      <c r="C809" s="38"/>
      <c r="D809" s="38"/>
      <c r="E809" s="29"/>
      <c r="F809" s="30"/>
      <c r="G809" s="30"/>
      <c r="H809"/>
      <c r="I809"/>
      <c r="J809"/>
      <c r="K809"/>
      <c r="L809"/>
      <c r="M809"/>
      <c r="N809"/>
      <c r="O809"/>
      <c r="P809" s="30"/>
      <c r="Q809" s="30"/>
      <c r="R809" s="30"/>
      <c r="S809"/>
      <c r="T809"/>
      <c r="U809"/>
      <c r="V809"/>
      <c r="W809"/>
      <c r="X809"/>
    </row>
    <row r="810" spans="1:24" ht="12.75">
      <c r="A810" s="29"/>
      <c r="B810" s="29"/>
      <c r="C810" s="38"/>
      <c r="D810" s="38"/>
      <c r="E810" s="29"/>
      <c r="F810" s="30"/>
      <c r="G810" s="30"/>
      <c r="H810"/>
      <c r="I810"/>
      <c r="J810"/>
      <c r="K810"/>
      <c r="L810"/>
      <c r="M810"/>
      <c r="N810"/>
      <c r="O810"/>
      <c r="P810" s="30"/>
      <c r="Q810" s="30"/>
      <c r="R810" s="30"/>
      <c r="S810"/>
      <c r="T810"/>
      <c r="U810"/>
      <c r="V810"/>
      <c r="W810"/>
      <c r="X810"/>
    </row>
    <row r="811" spans="1:24" ht="12.75">
      <c r="A811" s="29"/>
      <c r="B811" s="29"/>
      <c r="C811" s="38"/>
      <c r="D811" s="38"/>
      <c r="E811" s="29"/>
      <c r="F811" s="30"/>
      <c r="G811" s="30"/>
      <c r="H811"/>
      <c r="I811"/>
      <c r="J811"/>
      <c r="K811"/>
      <c r="L811"/>
      <c r="M811"/>
      <c r="N811"/>
      <c r="O811"/>
      <c r="P811" s="30"/>
      <c r="Q811" s="30"/>
      <c r="R811" s="30"/>
      <c r="S811"/>
      <c r="T811"/>
      <c r="U811"/>
      <c r="V811"/>
      <c r="W811"/>
      <c r="X811"/>
    </row>
    <row r="812" spans="1:24" ht="12.75">
      <c r="A812" s="29"/>
      <c r="B812" s="29"/>
      <c r="C812" s="38"/>
      <c r="D812" s="38"/>
      <c r="E812" s="29"/>
      <c r="F812" s="30"/>
      <c r="G812" s="30"/>
      <c r="H812"/>
      <c r="I812"/>
      <c r="J812"/>
      <c r="K812"/>
      <c r="L812"/>
      <c r="M812"/>
      <c r="N812"/>
      <c r="O812"/>
      <c r="P812" s="30"/>
      <c r="Q812" s="30"/>
      <c r="R812" s="30"/>
      <c r="S812"/>
      <c r="T812"/>
      <c r="U812"/>
      <c r="V812"/>
      <c r="W812"/>
      <c r="X812"/>
    </row>
    <row r="813" spans="1:24" ht="12.75">
      <c r="A813" s="29"/>
      <c r="B813" s="29"/>
      <c r="C813" s="38"/>
      <c r="D813" s="38"/>
      <c r="E813" s="29"/>
      <c r="F813" s="30"/>
      <c r="G813" s="30"/>
      <c r="H813"/>
      <c r="I813"/>
      <c r="J813"/>
      <c r="K813"/>
      <c r="L813"/>
      <c r="M813"/>
      <c r="N813"/>
      <c r="O813"/>
      <c r="P813" s="30"/>
      <c r="Q813" s="30"/>
      <c r="R813" s="30"/>
      <c r="S813"/>
      <c r="T813"/>
      <c r="U813"/>
      <c r="V813"/>
      <c r="W813"/>
      <c r="X813"/>
    </row>
    <row r="814" spans="1:24" ht="12.75">
      <c r="A814" s="29"/>
      <c r="B814" s="29"/>
      <c r="C814" s="38"/>
      <c r="D814" s="38"/>
      <c r="E814" s="29"/>
      <c r="F814" s="30"/>
      <c r="G814" s="30"/>
      <c r="H814"/>
      <c r="I814"/>
      <c r="J814"/>
      <c r="K814"/>
      <c r="L814"/>
      <c r="M814"/>
      <c r="N814"/>
      <c r="O814"/>
      <c r="P814" s="30"/>
      <c r="Q814" s="30"/>
      <c r="R814" s="30"/>
      <c r="S814"/>
      <c r="T814"/>
      <c r="U814"/>
      <c r="V814"/>
      <c r="W814"/>
      <c r="X814"/>
    </row>
    <row r="815" spans="1:24" ht="12.75">
      <c r="A815" s="29"/>
      <c r="B815" s="29"/>
      <c r="C815" s="38"/>
      <c r="D815" s="38"/>
      <c r="E815" s="29"/>
      <c r="F815" s="30"/>
      <c r="G815" s="30"/>
      <c r="H815"/>
      <c r="I815"/>
      <c r="J815"/>
      <c r="K815"/>
      <c r="L815"/>
      <c r="M815"/>
      <c r="N815"/>
      <c r="O815"/>
      <c r="P815" s="30"/>
      <c r="Q815" s="30"/>
      <c r="R815" s="30"/>
      <c r="S815"/>
      <c r="T815"/>
      <c r="U815"/>
      <c r="V815"/>
      <c r="W815"/>
      <c r="X815"/>
    </row>
    <row r="816" spans="1:24" ht="12.75">
      <c r="A816" s="29"/>
      <c r="B816" s="29"/>
      <c r="C816" s="38"/>
      <c r="D816" s="38"/>
      <c r="E816" s="29"/>
      <c r="F816" s="30"/>
      <c r="G816" s="30"/>
      <c r="H816"/>
      <c r="I816"/>
      <c r="J816"/>
      <c r="K816"/>
      <c r="L816"/>
      <c r="M816"/>
      <c r="N816"/>
      <c r="O816"/>
      <c r="P816" s="30"/>
      <c r="Q816" s="30"/>
      <c r="R816" s="30"/>
      <c r="S816"/>
      <c r="T816"/>
      <c r="U816"/>
      <c r="V816"/>
      <c r="W816"/>
      <c r="X816"/>
    </row>
    <row r="817" spans="1:24" ht="12.75">
      <c r="A817" s="29"/>
      <c r="B817" s="29"/>
      <c r="C817" s="38"/>
      <c r="D817" s="38"/>
      <c r="E817" s="29"/>
      <c r="F817" s="30"/>
      <c r="G817" s="30"/>
      <c r="H817"/>
      <c r="I817"/>
      <c r="J817"/>
      <c r="K817"/>
      <c r="L817"/>
      <c r="M817"/>
      <c r="N817"/>
      <c r="O817"/>
      <c r="P817" s="30"/>
      <c r="Q817" s="30"/>
      <c r="R817" s="30"/>
      <c r="S817"/>
      <c r="T817"/>
      <c r="U817"/>
      <c r="V817"/>
      <c r="W817"/>
      <c r="X817"/>
    </row>
    <row r="818" spans="1:24" ht="12.75">
      <c r="A818" s="29"/>
      <c r="B818" s="29"/>
      <c r="C818" s="38"/>
      <c r="D818" s="38"/>
      <c r="E818" s="29"/>
      <c r="F818" s="30"/>
      <c r="G818" s="30"/>
      <c r="H818"/>
      <c r="I818"/>
      <c r="J818"/>
      <c r="K818"/>
      <c r="L818"/>
      <c r="M818"/>
      <c r="N818"/>
      <c r="O818"/>
      <c r="P818" s="30"/>
      <c r="Q818" s="30"/>
      <c r="R818" s="30"/>
      <c r="S818"/>
      <c r="T818"/>
      <c r="U818"/>
      <c r="V818"/>
      <c r="W818"/>
      <c r="X818"/>
    </row>
    <row r="819" spans="1:24" ht="12.75">
      <c r="A819" s="29"/>
      <c r="B819" s="29"/>
      <c r="C819" s="38"/>
      <c r="D819" s="38"/>
      <c r="E819" s="29"/>
      <c r="F819" s="30"/>
      <c r="G819" s="30"/>
      <c r="H819"/>
      <c r="I819"/>
      <c r="J819"/>
      <c r="K819"/>
      <c r="L819"/>
      <c r="M819"/>
      <c r="N819"/>
      <c r="O819"/>
      <c r="P819" s="30"/>
      <c r="Q819" s="30"/>
      <c r="R819" s="30"/>
      <c r="S819"/>
      <c r="T819"/>
      <c r="U819"/>
      <c r="V819"/>
      <c r="W819"/>
      <c r="X819"/>
    </row>
    <row r="820" spans="1:24" ht="12.75">
      <c r="A820" s="29"/>
      <c r="B820" s="29"/>
      <c r="C820" s="38"/>
      <c r="D820" s="38"/>
      <c r="E820" s="29"/>
      <c r="F820" s="30"/>
      <c r="G820" s="30"/>
      <c r="H820"/>
      <c r="I820"/>
      <c r="J820"/>
      <c r="K820"/>
      <c r="L820"/>
      <c r="M820"/>
      <c r="N820"/>
      <c r="O820"/>
      <c r="P820" s="30"/>
      <c r="Q820" s="30"/>
      <c r="R820" s="30"/>
      <c r="S820"/>
      <c r="T820"/>
      <c r="U820"/>
      <c r="V820"/>
      <c r="W820"/>
      <c r="X820"/>
    </row>
    <row r="821" spans="1:24" ht="12.75">
      <c r="A821" s="29"/>
      <c r="B821" s="29"/>
      <c r="C821" s="38"/>
      <c r="D821" s="38"/>
      <c r="E821" s="29"/>
      <c r="F821" s="30"/>
      <c r="G821" s="30"/>
      <c r="H821"/>
      <c r="I821"/>
      <c r="J821"/>
      <c r="K821"/>
      <c r="L821"/>
      <c r="M821"/>
      <c r="N821"/>
      <c r="O821"/>
      <c r="P821" s="30"/>
      <c r="Q821" s="30"/>
      <c r="R821" s="30"/>
      <c r="S821"/>
      <c r="T821"/>
      <c r="U821"/>
      <c r="V821"/>
      <c r="W821"/>
      <c r="X821"/>
    </row>
    <row r="822" spans="1:24" ht="12.75">
      <c r="A822" s="29"/>
      <c r="B822" s="29"/>
      <c r="C822" s="38"/>
      <c r="D822" s="38"/>
      <c r="E822" s="29"/>
      <c r="F822" s="30"/>
      <c r="G822" s="30"/>
      <c r="H822"/>
      <c r="I822"/>
      <c r="J822"/>
      <c r="K822"/>
      <c r="L822"/>
      <c r="M822"/>
      <c r="N822"/>
      <c r="O822"/>
      <c r="P822" s="30"/>
      <c r="Q822" s="30"/>
      <c r="R822" s="30"/>
      <c r="S822"/>
      <c r="T822"/>
      <c r="U822"/>
      <c r="V822"/>
      <c r="W822"/>
      <c r="X822"/>
    </row>
    <row r="823" spans="1:24" ht="12.75">
      <c r="A823" s="29"/>
      <c r="B823" s="29"/>
      <c r="C823" s="38"/>
      <c r="D823" s="38"/>
      <c r="E823" s="29"/>
      <c r="F823" s="30"/>
      <c r="G823" s="30"/>
      <c r="H823"/>
      <c r="I823"/>
      <c r="J823"/>
      <c r="K823"/>
      <c r="L823"/>
      <c r="M823"/>
      <c r="N823"/>
      <c r="O823"/>
      <c r="P823" s="30"/>
      <c r="Q823" s="30"/>
      <c r="R823" s="30"/>
      <c r="S823"/>
      <c r="T823"/>
      <c r="U823"/>
      <c r="V823"/>
      <c r="W823"/>
      <c r="X823"/>
    </row>
    <row r="824" spans="1:24" ht="12.75">
      <c r="A824" s="29"/>
      <c r="B824" s="29"/>
      <c r="C824" s="38"/>
      <c r="D824" s="38"/>
      <c r="E824" s="29"/>
      <c r="F824" s="30"/>
      <c r="G824" s="30"/>
      <c r="H824"/>
      <c r="I824"/>
      <c r="J824"/>
      <c r="K824"/>
      <c r="L824"/>
      <c r="M824"/>
      <c r="N824"/>
      <c r="O824"/>
      <c r="P824" s="30"/>
      <c r="Q824" s="30"/>
      <c r="R824" s="30"/>
      <c r="S824"/>
      <c r="T824"/>
      <c r="U824"/>
      <c r="V824"/>
      <c r="W824"/>
      <c r="X824"/>
    </row>
    <row r="825" spans="1:24" ht="12.75">
      <c r="A825" s="29"/>
      <c r="B825" s="29"/>
      <c r="C825" s="38"/>
      <c r="D825" s="38"/>
      <c r="E825" s="29"/>
      <c r="F825" s="30"/>
      <c r="G825" s="30"/>
      <c r="H825"/>
      <c r="I825"/>
      <c r="J825"/>
      <c r="K825"/>
      <c r="L825"/>
      <c r="M825"/>
      <c r="N825"/>
      <c r="O825"/>
      <c r="P825" s="30"/>
      <c r="Q825" s="30"/>
      <c r="R825" s="30"/>
      <c r="S825"/>
      <c r="T825"/>
      <c r="U825"/>
      <c r="V825"/>
      <c r="W825"/>
      <c r="X825"/>
    </row>
    <row r="826" spans="1:24" ht="12.75">
      <c r="A826" s="29"/>
      <c r="B826" s="29"/>
      <c r="C826" s="38"/>
      <c r="D826" s="38"/>
      <c r="E826" s="29"/>
      <c r="F826" s="30"/>
      <c r="G826" s="30"/>
      <c r="H826"/>
      <c r="I826"/>
      <c r="J826"/>
      <c r="K826"/>
      <c r="L826"/>
      <c r="M826"/>
      <c r="N826"/>
      <c r="O826"/>
      <c r="P826" s="30"/>
      <c r="Q826" s="30"/>
      <c r="R826" s="30"/>
      <c r="S826"/>
      <c r="T826"/>
      <c r="U826"/>
      <c r="V826"/>
      <c r="W826"/>
      <c r="X826"/>
    </row>
    <row r="827" spans="1:24" ht="12.75">
      <c r="A827" s="29"/>
      <c r="B827" s="29"/>
      <c r="C827" s="38"/>
      <c r="D827" s="38"/>
      <c r="E827" s="29"/>
      <c r="F827" s="30"/>
      <c r="G827" s="30"/>
      <c r="H827"/>
      <c r="I827"/>
      <c r="J827"/>
      <c r="K827"/>
      <c r="L827"/>
      <c r="M827"/>
      <c r="N827"/>
      <c r="O827"/>
      <c r="P827" s="30"/>
      <c r="Q827" s="30"/>
      <c r="R827" s="30"/>
      <c r="S827"/>
      <c r="T827"/>
      <c r="U827"/>
      <c r="V827"/>
      <c r="W827"/>
      <c r="X827"/>
    </row>
    <row r="828" spans="1:24" ht="12.75">
      <c r="A828" s="29"/>
      <c r="B828" s="29"/>
      <c r="C828" s="38"/>
      <c r="D828" s="38"/>
      <c r="E828" s="29"/>
      <c r="F828" s="30"/>
      <c r="G828" s="30"/>
      <c r="H828"/>
      <c r="I828"/>
      <c r="J828"/>
      <c r="K828"/>
      <c r="L828"/>
      <c r="M828"/>
      <c r="N828"/>
      <c r="O828"/>
      <c r="P828" s="30"/>
      <c r="Q828" s="30"/>
      <c r="R828" s="30"/>
      <c r="S828"/>
      <c r="T828"/>
      <c r="U828"/>
      <c r="V828"/>
      <c r="W828"/>
      <c r="X828"/>
    </row>
    <row r="829" spans="1:24" ht="12.75">
      <c r="A829" s="29"/>
      <c r="B829" s="29"/>
      <c r="C829" s="38"/>
      <c r="D829" s="38"/>
      <c r="E829" s="29"/>
      <c r="F829" s="30"/>
      <c r="G829" s="30"/>
      <c r="H829"/>
      <c r="I829"/>
      <c r="J829"/>
      <c r="K829"/>
      <c r="L829"/>
      <c r="M829"/>
      <c r="N829"/>
      <c r="O829"/>
      <c r="P829" s="30"/>
      <c r="Q829" s="30"/>
      <c r="R829" s="30"/>
      <c r="S829"/>
      <c r="T829"/>
      <c r="U829"/>
      <c r="V829"/>
      <c r="W829"/>
      <c r="X829"/>
    </row>
    <row r="830" spans="1:24" ht="12.75">
      <c r="A830" s="29"/>
      <c r="B830" s="29"/>
      <c r="C830" s="38"/>
      <c r="D830" s="38"/>
      <c r="E830" s="29"/>
      <c r="F830" s="30"/>
      <c r="G830" s="30"/>
      <c r="H830"/>
      <c r="I830"/>
      <c r="J830"/>
      <c r="K830"/>
      <c r="L830"/>
      <c r="M830"/>
      <c r="N830"/>
      <c r="O830"/>
      <c r="P830" s="30"/>
      <c r="Q830" s="30"/>
      <c r="R830" s="30"/>
      <c r="S830"/>
      <c r="T830"/>
      <c r="U830"/>
      <c r="V830"/>
      <c r="W830"/>
      <c r="X830"/>
    </row>
    <row r="831" spans="1:24" ht="12.75">
      <c r="A831" s="29"/>
      <c r="B831" s="29"/>
      <c r="C831" s="38"/>
      <c r="D831" s="38"/>
      <c r="E831" s="29"/>
      <c r="F831" s="30"/>
      <c r="G831" s="30"/>
      <c r="H831"/>
      <c r="I831"/>
      <c r="J831"/>
      <c r="K831"/>
      <c r="L831"/>
      <c r="M831"/>
      <c r="N831"/>
      <c r="O831"/>
      <c r="P831" s="30"/>
      <c r="Q831" s="30"/>
      <c r="R831" s="30"/>
      <c r="S831"/>
      <c r="T831"/>
      <c r="U831"/>
      <c r="V831"/>
      <c r="W831"/>
      <c r="X831"/>
    </row>
    <row r="832" spans="1:24" ht="12.75">
      <c r="A832" s="29"/>
      <c r="B832" s="29"/>
      <c r="C832" s="38"/>
      <c r="D832" s="38"/>
      <c r="E832" s="29"/>
      <c r="F832" s="30"/>
      <c r="G832" s="30"/>
      <c r="H832"/>
      <c r="I832"/>
      <c r="J832"/>
      <c r="K832"/>
      <c r="L832"/>
      <c r="M832"/>
      <c r="N832"/>
      <c r="O832"/>
      <c r="P832" s="30"/>
      <c r="Q832" s="30"/>
      <c r="R832" s="30"/>
      <c r="S832"/>
      <c r="T832"/>
      <c r="U832"/>
      <c r="V832"/>
      <c r="W832"/>
      <c r="X832"/>
    </row>
    <row r="833" spans="1:24" ht="12.75">
      <c r="A833" s="29"/>
      <c r="B833" s="29"/>
      <c r="C833" s="38"/>
      <c r="D833" s="38"/>
      <c r="E833" s="29"/>
      <c r="F833" s="30"/>
      <c r="G833" s="30"/>
      <c r="H833"/>
      <c r="I833"/>
      <c r="J833"/>
      <c r="K833"/>
      <c r="L833"/>
      <c r="M833"/>
      <c r="N833"/>
      <c r="O833"/>
      <c r="P833" s="30"/>
      <c r="Q833" s="30"/>
      <c r="R833" s="30"/>
      <c r="S833"/>
      <c r="T833"/>
      <c r="U833"/>
      <c r="V833"/>
      <c r="W833"/>
      <c r="X833"/>
    </row>
    <row r="834" spans="1:24" ht="12.75">
      <c r="A834" s="29"/>
      <c r="B834" s="29"/>
      <c r="C834" s="38"/>
      <c r="D834" s="38"/>
      <c r="E834" s="29"/>
      <c r="F834" s="30"/>
      <c r="G834" s="30"/>
      <c r="H834"/>
      <c r="I834"/>
      <c r="J834"/>
      <c r="K834"/>
      <c r="L834"/>
      <c r="M834"/>
      <c r="N834"/>
      <c r="O834"/>
      <c r="P834" s="30"/>
      <c r="Q834" s="30"/>
      <c r="R834" s="30"/>
      <c r="S834"/>
      <c r="T834"/>
      <c r="U834"/>
      <c r="V834"/>
      <c r="W834"/>
      <c r="X834"/>
    </row>
    <row r="835" spans="1:24" ht="12.75">
      <c r="A835" s="29"/>
      <c r="B835" s="29"/>
      <c r="C835" s="38"/>
      <c r="D835" s="38"/>
      <c r="E835" s="29"/>
      <c r="F835" s="30"/>
      <c r="G835" s="30"/>
      <c r="H835"/>
      <c r="I835"/>
      <c r="J835"/>
      <c r="K835"/>
      <c r="L835"/>
      <c r="M835"/>
      <c r="N835"/>
      <c r="O835"/>
      <c r="P835" s="30"/>
      <c r="Q835" s="30"/>
      <c r="R835" s="30"/>
      <c r="S835"/>
      <c r="T835"/>
      <c r="U835"/>
      <c r="V835"/>
      <c r="W835"/>
      <c r="X835"/>
    </row>
    <row r="836" spans="1:24" ht="12.75">
      <c r="A836" s="29"/>
      <c r="B836" s="29"/>
      <c r="C836" s="38"/>
      <c r="D836" s="38"/>
      <c r="E836" s="29"/>
      <c r="F836" s="30"/>
      <c r="G836" s="30"/>
      <c r="H836"/>
      <c r="I836"/>
      <c r="J836"/>
      <c r="K836"/>
      <c r="L836"/>
      <c r="M836"/>
      <c r="N836"/>
      <c r="O836"/>
      <c r="P836" s="30"/>
      <c r="Q836" s="30"/>
      <c r="R836" s="30"/>
      <c r="S836"/>
      <c r="T836"/>
      <c r="U836"/>
      <c r="V836"/>
      <c r="W836"/>
      <c r="X836"/>
    </row>
    <row r="837" spans="1:24" ht="12.75">
      <c r="A837" s="29"/>
      <c r="B837" s="29"/>
      <c r="C837" s="38"/>
      <c r="D837" s="38"/>
      <c r="E837" s="29"/>
      <c r="F837" s="30"/>
      <c r="G837" s="30"/>
      <c r="H837"/>
      <c r="I837"/>
      <c r="J837"/>
      <c r="K837"/>
      <c r="L837"/>
      <c r="M837"/>
      <c r="N837"/>
      <c r="O837"/>
      <c r="P837" s="30"/>
      <c r="Q837" s="30"/>
      <c r="R837" s="30"/>
      <c r="S837"/>
      <c r="T837"/>
      <c r="U837"/>
      <c r="V837"/>
      <c r="W837"/>
      <c r="X837"/>
    </row>
    <row r="838" spans="1:24" ht="12.75">
      <c r="A838" s="29"/>
      <c r="B838" s="29"/>
      <c r="C838" s="38"/>
      <c r="D838" s="38"/>
      <c r="E838" s="29"/>
      <c r="F838" s="30"/>
      <c r="G838" s="30"/>
      <c r="H838"/>
      <c r="I838"/>
      <c r="J838"/>
      <c r="K838"/>
      <c r="L838"/>
      <c r="M838"/>
      <c r="N838"/>
      <c r="O838"/>
      <c r="P838" s="30"/>
      <c r="Q838" s="30"/>
      <c r="R838" s="30"/>
      <c r="S838"/>
      <c r="T838"/>
      <c r="U838"/>
      <c r="V838"/>
      <c r="W838"/>
      <c r="X838"/>
    </row>
    <row r="839" spans="1:24" ht="12.75">
      <c r="A839" s="29"/>
      <c r="B839" s="29"/>
      <c r="C839" s="38"/>
      <c r="D839" s="38"/>
      <c r="E839" s="29"/>
      <c r="F839" s="30"/>
      <c r="G839" s="30"/>
      <c r="H839"/>
      <c r="I839"/>
      <c r="J839"/>
      <c r="K839"/>
      <c r="L839"/>
      <c r="M839"/>
      <c r="N839"/>
      <c r="O839"/>
      <c r="P839" s="30"/>
      <c r="Q839" s="30"/>
      <c r="R839" s="30"/>
      <c r="S839"/>
      <c r="T839"/>
      <c r="U839"/>
      <c r="V839"/>
      <c r="W839"/>
      <c r="X839"/>
    </row>
    <row r="840" spans="1:24" ht="12.75">
      <c r="A840" s="29"/>
      <c r="B840" s="29"/>
      <c r="C840" s="38"/>
      <c r="D840" s="38"/>
      <c r="E840" s="29"/>
      <c r="F840" s="30"/>
      <c r="G840" s="30"/>
      <c r="H840"/>
      <c r="I840"/>
      <c r="J840"/>
      <c r="K840"/>
      <c r="L840"/>
      <c r="M840"/>
      <c r="N840"/>
      <c r="O840"/>
      <c r="P840" s="30"/>
      <c r="Q840" s="30"/>
      <c r="R840" s="30"/>
      <c r="S840"/>
      <c r="T840"/>
      <c r="U840"/>
      <c r="V840"/>
      <c r="W840"/>
      <c r="X840"/>
    </row>
    <row r="841" spans="1:24" ht="12.75">
      <c r="A841" s="29"/>
      <c r="B841" s="29"/>
      <c r="C841" s="38"/>
      <c r="D841" s="38"/>
      <c r="E841" s="29"/>
      <c r="F841" s="30"/>
      <c r="G841" s="30"/>
      <c r="H841"/>
      <c r="I841"/>
      <c r="J841"/>
      <c r="K841"/>
      <c r="L841"/>
      <c r="M841"/>
      <c r="N841"/>
      <c r="O841"/>
      <c r="P841" s="30"/>
      <c r="Q841" s="30"/>
      <c r="R841" s="30"/>
      <c r="S841"/>
      <c r="T841"/>
      <c r="U841"/>
      <c r="V841"/>
      <c r="W841"/>
      <c r="X841"/>
    </row>
    <row r="842" spans="1:24" ht="12.75">
      <c r="A842" s="29"/>
      <c r="B842" s="29"/>
      <c r="C842" s="38"/>
      <c r="D842" s="38"/>
      <c r="E842" s="29"/>
      <c r="F842" s="30"/>
      <c r="G842" s="30"/>
      <c r="H842"/>
      <c r="I842"/>
      <c r="J842"/>
      <c r="K842"/>
      <c r="L842"/>
      <c r="M842"/>
      <c r="N842"/>
      <c r="O842"/>
      <c r="P842" s="30"/>
      <c r="Q842" s="30"/>
      <c r="R842" s="30"/>
      <c r="S842"/>
      <c r="T842"/>
      <c r="U842"/>
      <c r="V842"/>
      <c r="W842"/>
      <c r="X842"/>
    </row>
    <row r="843" spans="1:24" ht="12.75">
      <c r="A843" s="29"/>
      <c r="B843" s="29"/>
      <c r="C843" s="38"/>
      <c r="D843" s="38"/>
      <c r="E843" s="29"/>
      <c r="F843" s="30"/>
      <c r="G843" s="30"/>
      <c r="H843"/>
      <c r="I843"/>
      <c r="J843"/>
      <c r="K843"/>
      <c r="L843"/>
      <c r="M843"/>
      <c r="N843"/>
      <c r="O843"/>
      <c r="P843" s="30"/>
      <c r="Q843" s="30"/>
      <c r="R843" s="30"/>
      <c r="S843"/>
      <c r="T843"/>
      <c r="U843"/>
      <c r="V843"/>
      <c r="W843"/>
      <c r="X843"/>
    </row>
    <row r="844" spans="1:24" ht="12.75">
      <c r="A844" s="29"/>
      <c r="B844" s="29"/>
      <c r="C844" s="38"/>
      <c r="D844" s="38"/>
      <c r="E844" s="29"/>
      <c r="F844" s="30"/>
      <c r="G844" s="30"/>
      <c r="H844"/>
      <c r="I844"/>
      <c r="J844"/>
      <c r="K844"/>
      <c r="L844"/>
      <c r="M844"/>
      <c r="N844"/>
      <c r="O844"/>
      <c r="P844" s="30"/>
      <c r="Q844" s="30"/>
      <c r="R844" s="30"/>
      <c r="S844"/>
      <c r="T844"/>
      <c r="U844"/>
      <c r="V844"/>
      <c r="W844"/>
      <c r="X844"/>
    </row>
    <row r="845" spans="1:24" ht="12.75">
      <c r="A845" s="29"/>
      <c r="B845" s="29"/>
      <c r="C845" s="38"/>
      <c r="D845" s="38"/>
      <c r="E845" s="29"/>
      <c r="F845" s="30"/>
      <c r="G845" s="30"/>
      <c r="H845"/>
      <c r="I845"/>
      <c r="J845"/>
      <c r="K845"/>
      <c r="L845"/>
      <c r="M845"/>
      <c r="N845"/>
      <c r="O845"/>
      <c r="P845" s="30"/>
      <c r="Q845" s="30"/>
      <c r="R845" s="30"/>
      <c r="S845"/>
      <c r="T845"/>
      <c r="U845"/>
      <c r="V845"/>
      <c r="W845"/>
      <c r="X845"/>
    </row>
    <row r="846" spans="1:24" ht="12.75">
      <c r="A846" s="29"/>
      <c r="B846" s="29"/>
      <c r="C846" s="38"/>
      <c r="D846" s="38"/>
      <c r="E846" s="29"/>
      <c r="F846" s="30"/>
      <c r="G846" s="30"/>
      <c r="H846"/>
      <c r="I846"/>
      <c r="J846"/>
      <c r="K846"/>
      <c r="L846"/>
      <c r="M846"/>
      <c r="N846"/>
      <c r="O846"/>
      <c r="P846" s="30"/>
      <c r="Q846" s="30"/>
      <c r="R846" s="30"/>
      <c r="S846"/>
      <c r="T846"/>
      <c r="U846"/>
      <c r="V846"/>
      <c r="W846"/>
      <c r="X846"/>
    </row>
    <row r="847" spans="1:24" ht="12.75">
      <c r="A847" s="29"/>
      <c r="B847" s="29"/>
      <c r="C847" s="38"/>
      <c r="D847" s="38"/>
      <c r="E847" s="29"/>
      <c r="F847" s="30"/>
      <c r="G847" s="30"/>
      <c r="H847"/>
      <c r="I847"/>
      <c r="J847"/>
      <c r="K847"/>
      <c r="L847"/>
      <c r="M847"/>
      <c r="N847"/>
      <c r="O847"/>
      <c r="P847" s="30"/>
      <c r="Q847" s="30"/>
      <c r="R847" s="30"/>
      <c r="S847"/>
      <c r="T847"/>
      <c r="U847"/>
      <c r="V847"/>
      <c r="W847"/>
      <c r="X847"/>
    </row>
    <row r="848" spans="1:24" ht="12.75">
      <c r="A848" s="29"/>
      <c r="B848" s="29"/>
      <c r="C848" s="38"/>
      <c r="D848" s="38"/>
      <c r="E848" s="29"/>
      <c r="F848" s="30"/>
      <c r="G848" s="30"/>
      <c r="H848"/>
      <c r="I848"/>
      <c r="J848"/>
      <c r="K848"/>
      <c r="L848"/>
      <c r="M848"/>
      <c r="N848"/>
      <c r="O848"/>
      <c r="P848" s="30"/>
      <c r="Q848" s="30"/>
      <c r="R848" s="30"/>
      <c r="S848"/>
      <c r="T848"/>
      <c r="U848"/>
      <c r="V848"/>
      <c r="W848"/>
      <c r="X848"/>
    </row>
    <row r="849" spans="1:24" ht="12.75">
      <c r="A849" s="29"/>
      <c r="B849" s="29"/>
      <c r="C849" s="38"/>
      <c r="D849" s="38"/>
      <c r="E849" s="29"/>
      <c r="F849" s="30"/>
      <c r="G849" s="30"/>
      <c r="H849"/>
      <c r="I849"/>
      <c r="J849"/>
      <c r="K849"/>
      <c r="L849"/>
      <c r="M849"/>
      <c r="N849"/>
      <c r="O849"/>
      <c r="P849" s="30"/>
      <c r="Q849" s="30"/>
      <c r="R849" s="30"/>
      <c r="S849"/>
      <c r="T849"/>
      <c r="U849"/>
      <c r="V849"/>
      <c r="W849"/>
      <c r="X849"/>
    </row>
    <row r="850" spans="1:24" ht="12.75">
      <c r="A850" s="29"/>
      <c r="B850" s="29"/>
      <c r="C850" s="38"/>
      <c r="D850" s="38"/>
      <c r="E850" s="29"/>
      <c r="F850" s="30"/>
      <c r="G850" s="30"/>
      <c r="H850"/>
      <c r="I850"/>
      <c r="J850"/>
      <c r="K850"/>
      <c r="L850"/>
      <c r="M850"/>
      <c r="N850"/>
      <c r="O850"/>
      <c r="P850" s="30"/>
      <c r="Q850" s="30"/>
      <c r="R850" s="30"/>
      <c r="S850"/>
      <c r="T850"/>
      <c r="U850"/>
      <c r="V850"/>
      <c r="W850"/>
      <c r="X850"/>
    </row>
    <row r="851" spans="1:24" ht="12.75">
      <c r="A851" s="29"/>
      <c r="B851" s="29"/>
      <c r="C851" s="38"/>
      <c r="D851" s="38"/>
      <c r="E851" s="29"/>
      <c r="F851" s="30"/>
      <c r="G851" s="30"/>
      <c r="H851"/>
      <c r="I851"/>
      <c r="J851"/>
      <c r="K851"/>
      <c r="L851"/>
      <c r="M851"/>
      <c r="N851"/>
      <c r="O851"/>
      <c r="P851" s="30"/>
      <c r="Q851" s="30"/>
      <c r="R851" s="30"/>
      <c r="S851"/>
      <c r="T851"/>
      <c r="U851"/>
      <c r="V851"/>
      <c r="W851"/>
      <c r="X851"/>
    </row>
    <row r="852" spans="1:24" ht="12.75">
      <c r="A852" s="29"/>
      <c r="B852" s="29"/>
      <c r="C852" s="38"/>
      <c r="D852" s="38"/>
      <c r="E852" s="29"/>
      <c r="F852" s="30"/>
      <c r="G852" s="30"/>
      <c r="H852"/>
      <c r="I852"/>
      <c r="J852"/>
      <c r="K852"/>
      <c r="L852"/>
      <c r="M852"/>
      <c r="N852"/>
      <c r="O852"/>
      <c r="P852" s="30"/>
      <c r="Q852" s="30"/>
      <c r="R852" s="30"/>
      <c r="S852"/>
      <c r="T852"/>
      <c r="U852"/>
      <c r="V852"/>
      <c r="W852"/>
      <c r="X852"/>
    </row>
    <row r="853" spans="1:24" ht="12.75">
      <c r="A853" s="29"/>
      <c r="B853" s="29"/>
      <c r="C853" s="38"/>
      <c r="D853" s="38"/>
      <c r="E853" s="29"/>
      <c r="F853" s="30"/>
      <c r="G853" s="30"/>
      <c r="H853"/>
      <c r="I853"/>
      <c r="J853"/>
      <c r="K853"/>
      <c r="L853"/>
      <c r="M853"/>
      <c r="N853"/>
      <c r="O853"/>
      <c r="P853" s="30"/>
      <c r="Q853" s="30"/>
      <c r="R853" s="30"/>
      <c r="S853"/>
      <c r="T853"/>
      <c r="U853"/>
      <c r="V853"/>
      <c r="W853"/>
      <c r="X853"/>
    </row>
    <row r="854" spans="1:24" ht="12.75">
      <c r="A854" s="29"/>
      <c r="B854" s="29"/>
      <c r="C854" s="38"/>
      <c r="D854" s="38"/>
      <c r="E854" s="29"/>
      <c r="F854" s="30"/>
      <c r="G854" s="30"/>
      <c r="H854"/>
      <c r="I854"/>
      <c r="J854"/>
      <c r="K854"/>
      <c r="L854"/>
      <c r="M854"/>
      <c r="N854"/>
      <c r="O854"/>
      <c r="P854" s="30"/>
      <c r="Q854" s="30"/>
      <c r="R854" s="30"/>
      <c r="S854"/>
      <c r="T854"/>
      <c r="U854"/>
      <c r="V854"/>
      <c r="W854"/>
      <c r="X854"/>
    </row>
    <row r="855" spans="1:24" ht="12.75">
      <c r="A855" s="29"/>
      <c r="B855" s="29"/>
      <c r="C855" s="38"/>
      <c r="D855" s="38"/>
      <c r="E855" s="29"/>
      <c r="F855" s="30"/>
      <c r="G855" s="30"/>
      <c r="H855"/>
      <c r="I855"/>
      <c r="J855"/>
      <c r="K855"/>
      <c r="L855"/>
      <c r="M855"/>
      <c r="N855"/>
      <c r="O855"/>
      <c r="P855" s="30"/>
      <c r="Q855" s="30"/>
      <c r="R855" s="30"/>
      <c r="S855"/>
      <c r="T855"/>
      <c r="U855"/>
      <c r="V855"/>
      <c r="W855"/>
      <c r="X855"/>
    </row>
    <row r="856" spans="1:24" ht="12.75">
      <c r="A856" s="29"/>
      <c r="B856" s="29"/>
      <c r="C856" s="38"/>
      <c r="D856" s="38"/>
      <c r="E856" s="29"/>
      <c r="F856" s="30"/>
      <c r="G856" s="30"/>
      <c r="H856"/>
      <c r="I856"/>
      <c r="J856"/>
      <c r="K856"/>
      <c r="L856"/>
      <c r="M856"/>
      <c r="N856"/>
      <c r="O856"/>
      <c r="P856" s="30"/>
      <c r="Q856" s="30"/>
      <c r="R856" s="30"/>
      <c r="S856"/>
      <c r="T856"/>
      <c r="U856"/>
      <c r="V856"/>
      <c r="W856"/>
      <c r="X856"/>
    </row>
    <row r="857" spans="1:24" ht="12.75">
      <c r="A857" s="29"/>
      <c r="B857" s="29"/>
      <c r="C857" s="38"/>
      <c r="D857" s="38"/>
      <c r="E857" s="29"/>
      <c r="F857" s="30"/>
      <c r="G857" s="30"/>
      <c r="H857"/>
      <c r="I857"/>
      <c r="J857"/>
      <c r="K857"/>
      <c r="L857"/>
      <c r="M857"/>
      <c r="N857"/>
      <c r="O857"/>
      <c r="P857" s="30"/>
      <c r="Q857" s="30"/>
      <c r="R857" s="30"/>
      <c r="S857"/>
      <c r="T857"/>
      <c r="U857"/>
      <c r="V857"/>
      <c r="W857"/>
      <c r="X857"/>
    </row>
    <row r="858" spans="1:24" ht="12.75">
      <c r="A858" s="29"/>
      <c r="B858" s="29"/>
      <c r="C858" s="38"/>
      <c r="D858" s="38"/>
      <c r="E858" s="29"/>
      <c r="F858" s="30"/>
      <c r="G858" s="30"/>
      <c r="H858"/>
      <c r="I858"/>
      <c r="J858"/>
      <c r="K858"/>
      <c r="L858"/>
      <c r="M858"/>
      <c r="N858"/>
      <c r="O858"/>
      <c r="P858" s="30"/>
      <c r="Q858" s="30"/>
      <c r="R858" s="30"/>
      <c r="S858"/>
      <c r="T858"/>
      <c r="U858"/>
      <c r="V858"/>
      <c r="W858"/>
      <c r="X858"/>
    </row>
    <row r="859" spans="1:24" ht="12.75">
      <c r="A859" s="29"/>
      <c r="B859" s="29"/>
      <c r="C859" s="38"/>
      <c r="D859" s="38"/>
      <c r="E859" s="29"/>
      <c r="F859" s="30"/>
      <c r="G859" s="30"/>
      <c r="H859"/>
      <c r="I859"/>
      <c r="J859"/>
      <c r="K859"/>
      <c r="L859"/>
      <c r="M859"/>
      <c r="N859"/>
      <c r="O859"/>
      <c r="P859" s="30"/>
      <c r="Q859" s="30"/>
      <c r="R859" s="30"/>
      <c r="S859"/>
      <c r="T859"/>
      <c r="U859"/>
      <c r="V859"/>
      <c r="W859"/>
      <c r="X859"/>
    </row>
    <row r="860" spans="1:24" ht="12.75">
      <c r="A860" s="29"/>
      <c r="B860" s="29"/>
      <c r="C860" s="38"/>
      <c r="D860" s="38"/>
      <c r="E860" s="29"/>
      <c r="F860" s="30"/>
      <c r="G860" s="30"/>
      <c r="H860"/>
      <c r="I860"/>
      <c r="J860"/>
      <c r="K860"/>
      <c r="L860"/>
      <c r="M860"/>
      <c r="N860"/>
      <c r="O860"/>
      <c r="P860" s="30"/>
      <c r="Q860" s="30"/>
      <c r="R860" s="30"/>
      <c r="S860"/>
      <c r="T860"/>
      <c r="U860"/>
      <c r="V860"/>
      <c r="W860"/>
      <c r="X860"/>
    </row>
    <row r="861" spans="1:24" ht="12.75">
      <c r="A861" s="29"/>
      <c r="B861" s="29"/>
      <c r="C861" s="38"/>
      <c r="D861" s="38"/>
      <c r="E861" s="29"/>
      <c r="F861" s="30"/>
      <c r="G861" s="30"/>
      <c r="H861"/>
      <c r="I861"/>
      <c r="J861"/>
      <c r="K861"/>
      <c r="L861"/>
      <c r="M861"/>
      <c r="N861"/>
      <c r="O861"/>
      <c r="P861" s="30"/>
      <c r="Q861" s="30"/>
      <c r="R861" s="30"/>
      <c r="S861"/>
      <c r="T861"/>
      <c r="U861"/>
      <c r="V861"/>
      <c r="W861"/>
      <c r="X861"/>
    </row>
    <row r="862" spans="1:24" ht="12.75">
      <c r="A862" s="29"/>
      <c r="B862" s="29"/>
      <c r="C862" s="38"/>
      <c r="D862" s="38"/>
      <c r="E862" s="29"/>
      <c r="F862" s="30"/>
      <c r="G862" s="30"/>
      <c r="H862"/>
      <c r="I862"/>
      <c r="J862"/>
      <c r="K862"/>
      <c r="L862"/>
      <c r="M862"/>
      <c r="N862"/>
      <c r="O862"/>
      <c r="P862" s="30"/>
      <c r="Q862" s="30"/>
      <c r="R862" s="30"/>
      <c r="S862"/>
      <c r="T862"/>
      <c r="U862"/>
      <c r="V862"/>
      <c r="W862"/>
      <c r="X862"/>
    </row>
    <row r="863" spans="1:24" ht="12.75">
      <c r="A863" s="29"/>
      <c r="B863" s="29"/>
      <c r="C863" s="38"/>
      <c r="D863" s="38"/>
      <c r="E863" s="29"/>
      <c r="F863" s="30"/>
      <c r="G863" s="30"/>
      <c r="H863"/>
      <c r="I863"/>
      <c r="J863"/>
      <c r="K863"/>
      <c r="L863"/>
      <c r="M863"/>
      <c r="N863"/>
      <c r="O863"/>
      <c r="P863" s="30"/>
      <c r="Q863" s="30"/>
      <c r="R863" s="30"/>
      <c r="S863"/>
      <c r="T863"/>
      <c r="U863"/>
      <c r="V863"/>
      <c r="W863"/>
      <c r="X863"/>
    </row>
    <row r="864" spans="1:24" ht="12.75">
      <c r="A864" s="29"/>
      <c r="B864" s="29"/>
      <c r="C864" s="38"/>
      <c r="D864" s="38"/>
      <c r="E864" s="29"/>
      <c r="F864" s="30"/>
      <c r="G864" s="30"/>
      <c r="H864"/>
      <c r="I864"/>
      <c r="J864"/>
      <c r="K864"/>
      <c r="L864"/>
      <c r="M864"/>
      <c r="N864"/>
      <c r="O864"/>
      <c r="P864" s="30"/>
      <c r="Q864" s="30"/>
      <c r="R864" s="30"/>
      <c r="S864"/>
      <c r="T864"/>
      <c r="U864"/>
      <c r="V864"/>
      <c r="W864"/>
      <c r="X864"/>
    </row>
    <row r="865" spans="1:24" ht="12.75">
      <c r="A865" s="29"/>
      <c r="B865" s="29"/>
      <c r="C865" s="38"/>
      <c r="D865" s="38"/>
      <c r="E865" s="29"/>
      <c r="F865" s="30"/>
      <c r="G865" s="30"/>
      <c r="H865"/>
      <c r="I865"/>
      <c r="J865"/>
      <c r="K865"/>
      <c r="L865"/>
      <c r="M865"/>
      <c r="N865"/>
      <c r="O865"/>
      <c r="P865" s="30"/>
      <c r="Q865" s="30"/>
      <c r="R865" s="30"/>
      <c r="S865"/>
      <c r="T865"/>
      <c r="U865"/>
      <c r="V865"/>
      <c r="W865"/>
      <c r="X865"/>
    </row>
    <row r="866" spans="1:24" ht="12.75">
      <c r="A866" s="29"/>
      <c r="B866" s="29"/>
      <c r="C866" s="38"/>
      <c r="D866" s="38"/>
      <c r="E866" s="29"/>
      <c r="F866" s="30"/>
      <c r="G866" s="30"/>
      <c r="H866"/>
      <c r="I866"/>
      <c r="J866"/>
      <c r="K866"/>
      <c r="L866"/>
      <c r="M866"/>
      <c r="N866"/>
      <c r="O866"/>
      <c r="P866" s="30"/>
      <c r="Q866" s="30"/>
      <c r="R866" s="30"/>
      <c r="S866"/>
      <c r="T866"/>
      <c r="U866"/>
      <c r="V866"/>
      <c r="W866"/>
      <c r="X866"/>
    </row>
    <row r="867" spans="1:24" ht="12.75">
      <c r="A867" s="29"/>
      <c r="B867" s="29"/>
      <c r="C867" s="38"/>
      <c r="D867" s="38"/>
      <c r="E867" s="29"/>
      <c r="F867" s="30"/>
      <c r="G867" s="30"/>
      <c r="H867"/>
      <c r="I867"/>
      <c r="J867"/>
      <c r="K867"/>
      <c r="L867"/>
      <c r="M867"/>
      <c r="N867"/>
      <c r="O867"/>
      <c r="P867" s="30"/>
      <c r="Q867" s="30"/>
      <c r="R867" s="30"/>
      <c r="S867"/>
      <c r="T867"/>
      <c r="U867"/>
      <c r="V867"/>
      <c r="W867"/>
      <c r="X867"/>
    </row>
    <row r="868" spans="1:24" ht="12.75">
      <c r="A868" s="29"/>
      <c r="B868" s="29"/>
      <c r="C868" s="38"/>
      <c r="D868" s="38"/>
      <c r="E868" s="29"/>
      <c r="F868" s="30"/>
      <c r="G868" s="30"/>
      <c r="H868"/>
      <c r="I868"/>
      <c r="J868"/>
      <c r="K868"/>
      <c r="L868"/>
      <c r="M868"/>
      <c r="N868"/>
      <c r="O868"/>
      <c r="P868" s="30"/>
      <c r="Q868" s="30"/>
      <c r="R868" s="30"/>
      <c r="S868"/>
      <c r="T868"/>
      <c r="U868"/>
      <c r="V868"/>
      <c r="W868"/>
      <c r="X868"/>
    </row>
    <row r="869" spans="1:24" ht="12.75">
      <c r="A869" s="29"/>
      <c r="B869" s="29"/>
      <c r="C869" s="38"/>
      <c r="D869" s="38"/>
      <c r="E869" s="29"/>
      <c r="F869" s="30"/>
      <c r="G869" s="30"/>
      <c r="H869"/>
      <c r="I869"/>
      <c r="J869"/>
      <c r="K869"/>
      <c r="L869"/>
      <c r="M869"/>
      <c r="N869"/>
      <c r="O869"/>
      <c r="P869" s="30"/>
      <c r="Q869" s="30"/>
      <c r="R869" s="30"/>
      <c r="S869"/>
      <c r="T869"/>
      <c r="U869"/>
      <c r="V869"/>
      <c r="W869"/>
      <c r="X869"/>
    </row>
    <row r="870" spans="1:24" ht="12.75">
      <c r="A870" s="29"/>
      <c r="B870" s="29"/>
      <c r="C870" s="38"/>
      <c r="D870" s="38"/>
      <c r="E870" s="29"/>
      <c r="F870" s="30"/>
      <c r="G870" s="30"/>
      <c r="H870"/>
      <c r="I870"/>
      <c r="J870"/>
      <c r="K870"/>
      <c r="L870"/>
      <c r="M870"/>
      <c r="N870"/>
      <c r="O870"/>
      <c r="P870" s="30"/>
      <c r="Q870" s="30"/>
      <c r="R870" s="30"/>
      <c r="S870"/>
      <c r="T870"/>
      <c r="U870"/>
      <c r="V870"/>
      <c r="W870"/>
      <c r="X870"/>
    </row>
    <row r="871" spans="1:24" ht="12.75">
      <c r="A871" s="29"/>
      <c r="B871" s="29"/>
      <c r="C871" s="38"/>
      <c r="D871" s="38"/>
      <c r="E871" s="29"/>
      <c r="F871" s="30"/>
      <c r="G871" s="30"/>
      <c r="H871"/>
      <c r="I871"/>
      <c r="J871"/>
      <c r="K871"/>
      <c r="L871"/>
      <c r="M871"/>
      <c r="N871"/>
      <c r="O871"/>
      <c r="P871" s="30"/>
      <c r="Q871" s="30"/>
      <c r="R871" s="30"/>
      <c r="S871"/>
      <c r="T871"/>
      <c r="U871"/>
      <c r="V871"/>
      <c r="W871"/>
      <c r="X871"/>
    </row>
    <row r="872" spans="1:24" ht="12.75">
      <c r="A872" s="29"/>
      <c r="B872" s="29"/>
      <c r="C872" s="38"/>
      <c r="D872" s="38"/>
      <c r="E872" s="29"/>
      <c r="F872" s="30"/>
      <c r="G872" s="30"/>
      <c r="H872"/>
      <c r="I872"/>
      <c r="J872"/>
      <c r="K872"/>
      <c r="L872"/>
      <c r="M872"/>
      <c r="N872"/>
      <c r="O872"/>
      <c r="P872" s="30"/>
      <c r="Q872" s="30"/>
      <c r="R872" s="30"/>
      <c r="S872"/>
      <c r="T872"/>
      <c r="U872"/>
      <c r="V872"/>
      <c r="W872"/>
      <c r="X872"/>
    </row>
    <row r="873" spans="1:24" ht="12.75">
      <c r="A873" s="29"/>
      <c r="B873" s="29"/>
      <c r="C873" s="38"/>
      <c r="D873" s="38"/>
      <c r="E873" s="29"/>
      <c r="F873" s="30"/>
      <c r="G873" s="30"/>
      <c r="H873"/>
      <c r="I873"/>
      <c r="J873"/>
      <c r="K873"/>
      <c r="L873"/>
      <c r="M873"/>
      <c r="N873"/>
      <c r="O873"/>
      <c r="P873" s="30"/>
      <c r="Q873" s="30"/>
      <c r="R873" s="30"/>
      <c r="S873"/>
      <c r="T873"/>
      <c r="U873"/>
      <c r="V873"/>
      <c r="W873"/>
      <c r="X873"/>
    </row>
    <row r="874" spans="1:24" ht="12.75">
      <c r="A874" s="29"/>
      <c r="B874" s="29"/>
      <c r="C874" s="38"/>
      <c r="D874" s="38"/>
      <c r="E874" s="29"/>
      <c r="F874" s="30"/>
      <c r="G874" s="30"/>
      <c r="H874"/>
      <c r="I874"/>
      <c r="J874"/>
      <c r="K874"/>
      <c r="L874"/>
      <c r="M874"/>
      <c r="N874"/>
      <c r="O874"/>
      <c r="P874" s="30"/>
      <c r="Q874" s="30"/>
      <c r="R874" s="30"/>
      <c r="S874"/>
      <c r="T874"/>
      <c r="U874"/>
      <c r="V874"/>
      <c r="W874"/>
      <c r="X874"/>
    </row>
    <row r="875" spans="1:24" ht="12.75">
      <c r="A875" s="29"/>
      <c r="B875" s="29"/>
      <c r="C875" s="38"/>
      <c r="D875" s="38"/>
      <c r="E875" s="29"/>
      <c r="F875" s="30"/>
      <c r="G875" s="30"/>
      <c r="H875"/>
      <c r="I875"/>
      <c r="J875"/>
      <c r="K875"/>
      <c r="L875"/>
      <c r="M875"/>
      <c r="N875"/>
      <c r="O875"/>
      <c r="P875" s="30"/>
      <c r="Q875" s="30"/>
      <c r="R875" s="30"/>
      <c r="S875"/>
      <c r="T875"/>
      <c r="U875"/>
      <c r="V875"/>
      <c r="W875"/>
      <c r="X875"/>
    </row>
    <row r="876" spans="1:24" ht="12.75">
      <c r="A876" s="29"/>
      <c r="B876" s="29"/>
      <c r="C876" s="38"/>
      <c r="D876" s="38"/>
      <c r="E876" s="29"/>
      <c r="F876" s="30"/>
      <c r="G876" s="30"/>
      <c r="H876"/>
      <c r="I876"/>
      <c r="J876"/>
      <c r="K876"/>
      <c r="L876"/>
      <c r="M876"/>
      <c r="N876"/>
      <c r="O876"/>
      <c r="P876" s="30"/>
      <c r="Q876" s="30"/>
      <c r="R876" s="30"/>
      <c r="S876"/>
      <c r="T876"/>
      <c r="U876"/>
      <c r="V876"/>
      <c r="W876"/>
      <c r="X876"/>
    </row>
    <row r="877" spans="1:24" ht="12.75">
      <c r="A877" s="29"/>
      <c r="B877" s="29"/>
      <c r="C877" s="38"/>
      <c r="D877" s="38"/>
      <c r="E877" s="29"/>
      <c r="F877" s="30"/>
      <c r="G877" s="30"/>
      <c r="H877"/>
      <c r="I877"/>
      <c r="J877"/>
      <c r="K877"/>
      <c r="L877"/>
      <c r="M877"/>
      <c r="N877"/>
      <c r="O877"/>
      <c r="P877" s="30"/>
      <c r="Q877" s="30"/>
      <c r="R877" s="30"/>
      <c r="S877"/>
      <c r="T877"/>
      <c r="U877"/>
      <c r="V877"/>
      <c r="W877"/>
      <c r="X877"/>
    </row>
    <row r="878" spans="1:24" ht="12.75">
      <c r="A878" s="29"/>
      <c r="B878" s="29"/>
      <c r="C878" s="38"/>
      <c r="D878" s="38"/>
      <c r="E878" s="29"/>
      <c r="F878" s="30"/>
      <c r="G878" s="30"/>
      <c r="H878"/>
      <c r="I878"/>
      <c r="J878"/>
      <c r="K878"/>
      <c r="L878"/>
      <c r="M878"/>
      <c r="N878"/>
      <c r="O878"/>
      <c r="P878" s="30"/>
      <c r="Q878" s="30"/>
      <c r="R878" s="30"/>
      <c r="S878"/>
      <c r="T878"/>
      <c r="U878"/>
      <c r="V878"/>
      <c r="W878"/>
      <c r="X878"/>
    </row>
    <row r="879" spans="1:24" ht="12.75">
      <c r="A879" s="29"/>
      <c r="B879" s="29"/>
      <c r="C879" s="38"/>
      <c r="D879" s="38"/>
      <c r="E879" s="29"/>
      <c r="F879" s="30"/>
      <c r="G879" s="30"/>
      <c r="H879"/>
      <c r="I879"/>
      <c r="J879"/>
      <c r="K879"/>
      <c r="L879"/>
      <c r="M879"/>
      <c r="N879"/>
      <c r="O879"/>
      <c r="P879" s="30"/>
      <c r="Q879" s="30"/>
      <c r="R879" s="30"/>
      <c r="S879"/>
      <c r="T879"/>
      <c r="U879"/>
      <c r="V879"/>
      <c r="W879"/>
      <c r="X879"/>
    </row>
    <row r="880" spans="1:24" ht="12.75">
      <c r="A880" s="29"/>
      <c r="B880" s="29"/>
      <c r="C880" s="38"/>
      <c r="D880" s="38"/>
      <c r="E880" s="29"/>
      <c r="F880" s="30"/>
      <c r="G880" s="30"/>
      <c r="H880"/>
      <c r="I880"/>
      <c r="J880"/>
      <c r="K880"/>
      <c r="L880"/>
      <c r="M880"/>
      <c r="N880"/>
      <c r="O880"/>
      <c r="P880" s="30"/>
      <c r="Q880" s="30"/>
      <c r="R880" s="30"/>
      <c r="S880"/>
      <c r="T880"/>
      <c r="U880"/>
      <c r="V880"/>
      <c r="W880"/>
      <c r="X880"/>
    </row>
    <row r="881" spans="1:24" ht="12.75">
      <c r="A881" s="29"/>
      <c r="B881" s="29"/>
      <c r="C881" s="38"/>
      <c r="D881" s="38"/>
      <c r="E881" s="29"/>
      <c r="F881" s="30"/>
      <c r="G881" s="30"/>
      <c r="H881"/>
      <c r="I881"/>
      <c r="J881"/>
      <c r="K881"/>
      <c r="L881"/>
      <c r="M881"/>
      <c r="N881"/>
      <c r="O881"/>
      <c r="P881" s="30"/>
      <c r="Q881" s="30"/>
      <c r="R881" s="30"/>
      <c r="S881"/>
      <c r="T881"/>
      <c r="U881"/>
      <c r="V881"/>
      <c r="W881"/>
      <c r="X881"/>
    </row>
    <row r="882" spans="1:24" ht="12.75">
      <c r="A882" s="29"/>
      <c r="B882" s="29"/>
      <c r="C882" s="38"/>
      <c r="D882" s="38"/>
      <c r="E882" s="29"/>
      <c r="F882" s="30"/>
      <c r="G882" s="30"/>
      <c r="H882"/>
      <c r="I882"/>
      <c r="J882"/>
      <c r="K882"/>
      <c r="L882"/>
      <c r="M882"/>
      <c r="N882"/>
      <c r="O882"/>
      <c r="P882" s="30"/>
      <c r="Q882" s="30"/>
      <c r="R882" s="30"/>
      <c r="S882"/>
      <c r="T882"/>
      <c r="U882"/>
      <c r="V882"/>
      <c r="W882"/>
      <c r="X882"/>
    </row>
    <row r="883" spans="1:24" ht="12.75">
      <c r="A883" s="29"/>
      <c r="B883" s="29"/>
      <c r="C883" s="38"/>
      <c r="D883" s="38"/>
      <c r="E883" s="29"/>
      <c r="F883" s="30"/>
      <c r="G883" s="30"/>
      <c r="H883"/>
      <c r="I883"/>
      <c r="J883"/>
      <c r="K883"/>
      <c r="L883"/>
      <c r="M883"/>
      <c r="N883"/>
      <c r="O883"/>
      <c r="P883" s="30"/>
      <c r="Q883" s="30"/>
      <c r="R883" s="30"/>
      <c r="S883"/>
      <c r="T883"/>
      <c r="U883"/>
      <c r="V883"/>
      <c r="W883"/>
      <c r="X883"/>
    </row>
    <row r="884" spans="1:24" ht="12.75">
      <c r="A884" s="29"/>
      <c r="B884" s="29"/>
      <c r="C884" s="38"/>
      <c r="D884" s="38"/>
      <c r="E884" s="29"/>
      <c r="F884" s="30"/>
      <c r="G884" s="30"/>
      <c r="H884"/>
      <c r="I884"/>
      <c r="J884"/>
      <c r="K884"/>
      <c r="L884"/>
      <c r="M884"/>
      <c r="N884"/>
      <c r="O884"/>
      <c r="P884" s="30"/>
      <c r="Q884" s="30"/>
      <c r="R884" s="30"/>
      <c r="S884"/>
      <c r="T884"/>
      <c r="U884"/>
      <c r="V884"/>
      <c r="W884"/>
      <c r="X884"/>
    </row>
    <row r="885" spans="1:24" ht="12.75">
      <c r="A885" s="29"/>
      <c r="B885" s="29"/>
      <c r="C885" s="38"/>
      <c r="D885" s="38"/>
      <c r="E885" s="29"/>
      <c r="F885" s="30"/>
      <c r="G885" s="30"/>
      <c r="H885"/>
      <c r="I885"/>
      <c r="J885"/>
      <c r="K885"/>
      <c r="L885"/>
      <c r="M885"/>
      <c r="N885"/>
      <c r="O885"/>
      <c r="P885" s="30"/>
      <c r="Q885" s="30"/>
      <c r="R885" s="30"/>
      <c r="S885"/>
      <c r="T885"/>
      <c r="U885"/>
      <c r="V885"/>
      <c r="W885"/>
      <c r="X885"/>
    </row>
    <row r="886" spans="1:24" ht="12.75">
      <c r="A886" s="29"/>
      <c r="B886" s="29"/>
      <c r="C886" s="38"/>
      <c r="D886" s="38"/>
      <c r="E886" s="29"/>
      <c r="F886" s="30"/>
      <c r="G886" s="30"/>
      <c r="H886"/>
      <c r="I886"/>
      <c r="J886"/>
      <c r="K886"/>
      <c r="L886"/>
      <c r="M886"/>
      <c r="N886"/>
      <c r="O886"/>
      <c r="P886" s="30"/>
      <c r="Q886" s="30"/>
      <c r="R886" s="30"/>
      <c r="S886"/>
      <c r="T886"/>
      <c r="U886"/>
      <c r="V886"/>
      <c r="W886"/>
      <c r="X886"/>
    </row>
    <row r="887" spans="1:24" ht="12.75">
      <c r="A887" s="29"/>
      <c r="B887" s="29"/>
      <c r="C887" s="38"/>
      <c r="D887" s="38"/>
      <c r="E887" s="29"/>
      <c r="F887" s="30"/>
      <c r="G887" s="30"/>
      <c r="H887"/>
      <c r="I887"/>
      <c r="J887"/>
      <c r="K887"/>
      <c r="L887"/>
      <c r="M887"/>
      <c r="N887"/>
      <c r="O887"/>
      <c r="P887" s="30"/>
      <c r="Q887" s="30"/>
      <c r="R887" s="30"/>
      <c r="S887"/>
      <c r="T887"/>
      <c r="U887"/>
      <c r="V887"/>
      <c r="W887"/>
      <c r="X887"/>
    </row>
    <row r="888" spans="1:24" ht="12.75">
      <c r="A888" s="29"/>
      <c r="B888" s="29"/>
      <c r="C888" s="38"/>
      <c r="D888" s="38"/>
      <c r="E888" s="29"/>
      <c r="F888" s="30"/>
      <c r="G888" s="30"/>
      <c r="H888"/>
      <c r="I888"/>
      <c r="J888"/>
      <c r="K888"/>
      <c r="L888"/>
      <c r="M888"/>
      <c r="N888"/>
      <c r="O888"/>
      <c r="P888" s="30"/>
      <c r="Q888" s="30"/>
      <c r="R888" s="30"/>
      <c r="S888"/>
      <c r="T888"/>
      <c r="U888"/>
      <c r="V888"/>
      <c r="W888"/>
      <c r="X888"/>
    </row>
    <row r="889" spans="1:24" ht="12.75">
      <c r="A889" s="29"/>
      <c r="B889" s="29"/>
      <c r="C889" s="38"/>
      <c r="D889" s="38"/>
      <c r="E889" s="29"/>
      <c r="F889" s="30"/>
      <c r="G889" s="30"/>
      <c r="H889"/>
      <c r="I889"/>
      <c r="J889"/>
      <c r="K889"/>
      <c r="L889"/>
      <c r="M889"/>
      <c r="N889"/>
      <c r="O889"/>
      <c r="P889" s="30"/>
      <c r="Q889" s="30"/>
      <c r="R889" s="30"/>
      <c r="S889"/>
      <c r="T889"/>
      <c r="U889"/>
      <c r="V889"/>
      <c r="W889"/>
      <c r="X889"/>
    </row>
    <row r="890" spans="1:24" ht="12.75">
      <c r="A890" s="29"/>
      <c r="B890" s="29"/>
      <c r="C890" s="38"/>
      <c r="D890" s="38"/>
      <c r="E890" s="29"/>
      <c r="F890" s="30"/>
      <c r="G890" s="30"/>
      <c r="H890"/>
      <c r="I890"/>
      <c r="J890"/>
      <c r="K890"/>
      <c r="L890"/>
      <c r="M890"/>
      <c r="N890"/>
      <c r="O890"/>
      <c r="P890" s="30"/>
      <c r="Q890" s="30"/>
      <c r="R890" s="30"/>
      <c r="S890"/>
      <c r="T890"/>
      <c r="U890"/>
      <c r="V890"/>
      <c r="W890"/>
      <c r="X890"/>
    </row>
    <row r="891" spans="1:24" ht="12.75">
      <c r="A891" s="29"/>
      <c r="B891" s="29"/>
      <c r="C891" s="38"/>
      <c r="D891" s="38"/>
      <c r="E891" s="29"/>
      <c r="F891" s="30"/>
      <c r="G891" s="30"/>
      <c r="H891"/>
      <c r="I891"/>
      <c r="J891"/>
      <c r="K891"/>
      <c r="L891"/>
      <c r="M891"/>
      <c r="N891"/>
      <c r="O891"/>
      <c r="P891" s="30"/>
      <c r="Q891" s="30"/>
      <c r="R891" s="30"/>
      <c r="S891"/>
      <c r="T891"/>
      <c r="U891"/>
      <c r="V891"/>
      <c r="W891"/>
      <c r="X891"/>
    </row>
    <row r="892" spans="1:24" ht="12.75">
      <c r="A892" s="29"/>
      <c r="B892" s="29"/>
      <c r="C892" s="38"/>
      <c r="D892" s="38"/>
      <c r="E892" s="29"/>
      <c r="F892" s="30"/>
      <c r="G892" s="30"/>
      <c r="H892"/>
      <c r="I892"/>
      <c r="J892"/>
      <c r="K892"/>
      <c r="L892"/>
      <c r="M892"/>
      <c r="N892"/>
      <c r="O892"/>
      <c r="P892" s="30"/>
      <c r="Q892" s="30"/>
      <c r="R892" s="30"/>
      <c r="S892"/>
      <c r="T892"/>
      <c r="U892"/>
      <c r="V892"/>
      <c r="W892"/>
      <c r="X892"/>
    </row>
    <row r="893" spans="1:24" ht="12.75">
      <c r="A893" s="29"/>
      <c r="B893" s="29"/>
      <c r="C893" s="38"/>
      <c r="D893" s="38"/>
      <c r="E893" s="29"/>
      <c r="F893" s="30"/>
      <c r="G893" s="30"/>
      <c r="H893"/>
      <c r="I893"/>
      <c r="J893"/>
      <c r="K893"/>
      <c r="L893"/>
      <c r="M893"/>
      <c r="N893"/>
      <c r="O893"/>
      <c r="P893" s="30"/>
      <c r="Q893" s="30"/>
      <c r="R893" s="30"/>
      <c r="S893"/>
      <c r="T893"/>
      <c r="U893"/>
      <c r="V893"/>
      <c r="W893"/>
      <c r="X893"/>
    </row>
    <row r="894" spans="1:24" ht="12.75">
      <c r="A894" s="29"/>
      <c r="B894" s="29"/>
      <c r="C894" s="38"/>
      <c r="D894" s="38"/>
      <c r="E894" s="29"/>
      <c r="F894" s="30"/>
      <c r="G894" s="30"/>
      <c r="H894"/>
      <c r="I894"/>
      <c r="J894"/>
      <c r="K894"/>
      <c r="L894"/>
      <c r="M894"/>
      <c r="N894"/>
      <c r="O894"/>
      <c r="P894" s="30"/>
      <c r="Q894" s="30"/>
      <c r="R894" s="30"/>
      <c r="S894"/>
      <c r="T894"/>
      <c r="U894"/>
      <c r="V894"/>
      <c r="W894"/>
      <c r="X894"/>
    </row>
    <row r="895" spans="1:24" ht="12.75">
      <c r="A895" s="29"/>
      <c r="B895" s="29"/>
      <c r="C895" s="38"/>
      <c r="D895" s="38"/>
      <c r="E895" s="29"/>
      <c r="F895" s="30"/>
      <c r="G895" s="30"/>
      <c r="H895"/>
      <c r="I895"/>
      <c r="J895"/>
      <c r="K895"/>
      <c r="L895"/>
      <c r="M895"/>
      <c r="N895"/>
      <c r="O895"/>
      <c r="P895" s="30"/>
      <c r="Q895" s="30"/>
      <c r="R895" s="30"/>
      <c r="S895"/>
      <c r="T895"/>
      <c r="U895"/>
      <c r="V895"/>
      <c r="W895"/>
      <c r="X895"/>
    </row>
    <row r="896" spans="1:24" ht="12.75">
      <c r="A896" s="29"/>
      <c r="B896" s="29"/>
      <c r="C896" s="38"/>
      <c r="D896" s="38"/>
      <c r="E896" s="29"/>
      <c r="F896" s="30"/>
      <c r="G896" s="30"/>
      <c r="H896"/>
      <c r="I896"/>
      <c r="J896"/>
      <c r="K896"/>
      <c r="L896"/>
      <c r="M896"/>
      <c r="N896"/>
      <c r="O896"/>
      <c r="P896" s="30"/>
      <c r="Q896" s="30"/>
      <c r="R896" s="30"/>
      <c r="S896"/>
      <c r="T896"/>
      <c r="U896"/>
      <c r="V896"/>
      <c r="W896"/>
      <c r="X896"/>
    </row>
    <row r="897" spans="1:24" ht="12.75">
      <c r="A897" s="29"/>
      <c r="B897" s="29"/>
      <c r="C897" s="38"/>
      <c r="D897" s="38"/>
      <c r="E897" s="29"/>
      <c r="F897" s="30"/>
      <c r="G897" s="30"/>
      <c r="H897"/>
      <c r="I897"/>
      <c r="J897"/>
      <c r="K897"/>
      <c r="L897"/>
      <c r="M897"/>
      <c r="N897"/>
      <c r="O897"/>
      <c r="P897" s="30"/>
      <c r="Q897" s="30"/>
      <c r="R897" s="30"/>
      <c r="S897"/>
      <c r="T897"/>
      <c r="U897"/>
      <c r="V897"/>
      <c r="W897"/>
      <c r="X897"/>
    </row>
    <row r="898" spans="1:24" ht="12.75">
      <c r="A898" s="29"/>
      <c r="B898" s="29"/>
      <c r="C898" s="38"/>
      <c r="D898" s="38"/>
      <c r="E898" s="29"/>
      <c r="F898" s="30"/>
      <c r="G898" s="30"/>
      <c r="H898"/>
      <c r="I898"/>
      <c r="J898"/>
      <c r="K898"/>
      <c r="L898"/>
      <c r="M898"/>
      <c r="N898"/>
      <c r="O898"/>
      <c r="P898" s="30"/>
      <c r="Q898" s="30"/>
      <c r="R898" s="30"/>
      <c r="S898"/>
      <c r="T898"/>
      <c r="U898"/>
      <c r="V898"/>
      <c r="W898"/>
      <c r="X898"/>
    </row>
    <row r="899" spans="1:24" ht="12.75">
      <c r="A899" s="29"/>
      <c r="B899" s="29"/>
      <c r="C899" s="38"/>
      <c r="D899" s="38"/>
      <c r="E899" s="29"/>
      <c r="F899" s="30"/>
      <c r="G899" s="30"/>
      <c r="H899"/>
      <c r="I899"/>
      <c r="J899"/>
      <c r="K899"/>
      <c r="L899"/>
      <c r="M899"/>
      <c r="N899"/>
      <c r="O899"/>
      <c r="P899" s="30"/>
      <c r="Q899" s="30"/>
      <c r="R899" s="30"/>
      <c r="S899"/>
      <c r="T899"/>
      <c r="U899"/>
      <c r="V899"/>
      <c r="W899"/>
      <c r="X899"/>
    </row>
    <row r="900" spans="1:24" ht="12.75">
      <c r="A900" s="29"/>
      <c r="B900" s="29"/>
      <c r="C900" s="38"/>
      <c r="D900" s="38"/>
      <c r="E900" s="29"/>
      <c r="F900" s="30"/>
      <c r="G900" s="30"/>
      <c r="H900"/>
      <c r="I900"/>
      <c r="J900"/>
      <c r="K900"/>
      <c r="L900"/>
      <c r="M900"/>
      <c r="N900"/>
      <c r="O900"/>
      <c r="P900" s="30"/>
      <c r="Q900" s="30"/>
      <c r="R900" s="30"/>
      <c r="S900"/>
      <c r="T900"/>
      <c r="U900"/>
      <c r="V900"/>
      <c r="W900"/>
      <c r="X900"/>
    </row>
    <row r="901" spans="1:24" ht="12.75">
      <c r="A901" s="29"/>
      <c r="B901" s="29"/>
      <c r="C901" s="38"/>
      <c r="D901" s="38"/>
      <c r="E901" s="29"/>
      <c r="F901" s="30"/>
      <c r="G901" s="30"/>
      <c r="H901"/>
      <c r="I901"/>
      <c r="J901"/>
      <c r="K901"/>
      <c r="L901"/>
      <c r="M901"/>
      <c r="N901"/>
      <c r="O901"/>
      <c r="P901" s="30"/>
      <c r="Q901" s="30"/>
      <c r="R901" s="30"/>
      <c r="S901"/>
      <c r="T901"/>
      <c r="U901"/>
      <c r="V901"/>
      <c r="W901"/>
      <c r="X901"/>
    </row>
    <row r="902" spans="1:24" ht="12.75">
      <c r="A902" s="29"/>
      <c r="B902" s="29"/>
      <c r="C902" s="38"/>
      <c r="D902" s="38"/>
      <c r="E902" s="29"/>
      <c r="F902" s="30"/>
      <c r="G902" s="30"/>
      <c r="H902"/>
      <c r="I902"/>
      <c r="J902"/>
      <c r="K902"/>
      <c r="L902"/>
      <c r="M902"/>
      <c r="N902"/>
      <c r="O902"/>
      <c r="P902" s="30"/>
      <c r="Q902" s="30"/>
      <c r="R902" s="30"/>
      <c r="S902"/>
      <c r="T902"/>
      <c r="U902"/>
      <c r="V902"/>
      <c r="W902"/>
      <c r="X902"/>
    </row>
    <row r="903" spans="1:24" ht="12.75">
      <c r="A903" s="29"/>
      <c r="B903" s="29"/>
      <c r="C903" s="38"/>
      <c r="D903" s="38"/>
      <c r="E903" s="29"/>
      <c r="F903" s="30"/>
      <c r="G903" s="30"/>
      <c r="H903"/>
      <c r="I903"/>
      <c r="J903"/>
      <c r="K903"/>
      <c r="L903"/>
      <c r="M903"/>
      <c r="N903"/>
      <c r="O903"/>
      <c r="P903" s="30"/>
      <c r="Q903" s="30"/>
      <c r="R903" s="30"/>
      <c r="S903"/>
      <c r="T903"/>
      <c r="U903"/>
      <c r="V903"/>
      <c r="W903"/>
      <c r="X903"/>
    </row>
    <row r="904" spans="1:24" ht="12.75">
      <c r="A904" s="29"/>
      <c r="B904" s="29"/>
      <c r="C904" s="38"/>
      <c r="D904" s="38"/>
      <c r="E904" s="29"/>
      <c r="F904" s="30"/>
      <c r="G904" s="30"/>
      <c r="H904"/>
      <c r="I904"/>
      <c r="J904"/>
      <c r="K904"/>
      <c r="L904"/>
      <c r="M904"/>
      <c r="N904"/>
      <c r="O904"/>
      <c r="P904" s="30"/>
      <c r="Q904" s="30"/>
      <c r="R904" s="30"/>
      <c r="S904"/>
      <c r="T904"/>
      <c r="U904"/>
      <c r="V904"/>
      <c r="W904"/>
      <c r="X904"/>
    </row>
    <row r="905" spans="1:24" ht="12.75">
      <c r="A905" s="29"/>
      <c r="B905" s="29"/>
      <c r="C905" s="38"/>
      <c r="D905" s="38"/>
      <c r="E905" s="29"/>
      <c r="F905" s="30"/>
      <c r="G905" s="30"/>
      <c r="H905"/>
      <c r="I905"/>
      <c r="J905"/>
      <c r="K905"/>
      <c r="L905"/>
      <c r="M905"/>
      <c r="N905"/>
      <c r="O905"/>
      <c r="P905" s="30"/>
      <c r="Q905" s="30"/>
      <c r="R905" s="30"/>
      <c r="S905"/>
      <c r="T905"/>
      <c r="U905"/>
      <c r="V905"/>
      <c r="W905"/>
      <c r="X905"/>
    </row>
    <row r="906" spans="1:24" ht="12.75">
      <c r="A906" s="29"/>
      <c r="B906" s="29"/>
      <c r="C906" s="38"/>
      <c r="D906" s="38"/>
      <c r="E906" s="29"/>
      <c r="F906" s="30"/>
      <c r="G906" s="30"/>
      <c r="H906"/>
      <c r="I906"/>
      <c r="J906"/>
      <c r="K906"/>
      <c r="L906"/>
      <c r="M906"/>
      <c r="N906"/>
      <c r="O906"/>
      <c r="P906" s="30"/>
      <c r="Q906" s="30"/>
      <c r="R906" s="30"/>
      <c r="S906"/>
      <c r="T906"/>
      <c r="U906"/>
      <c r="V906"/>
      <c r="W906"/>
      <c r="X906"/>
    </row>
    <row r="907" spans="1:24" ht="12.75">
      <c r="A907" s="29"/>
      <c r="B907" s="29"/>
      <c r="C907" s="38"/>
      <c r="D907" s="38"/>
      <c r="E907" s="29"/>
      <c r="F907" s="30"/>
      <c r="G907" s="30"/>
      <c r="H907"/>
      <c r="I907"/>
      <c r="J907"/>
      <c r="K907"/>
      <c r="L907"/>
      <c r="M907"/>
      <c r="N907"/>
      <c r="O907"/>
      <c r="P907" s="30"/>
      <c r="Q907" s="30"/>
      <c r="R907" s="30"/>
      <c r="S907"/>
      <c r="T907"/>
      <c r="U907"/>
      <c r="V907"/>
      <c r="W907"/>
      <c r="X907"/>
    </row>
    <row r="908" spans="1:24" ht="12.75">
      <c r="A908" s="29"/>
      <c r="B908" s="29"/>
      <c r="C908" s="38"/>
      <c r="D908" s="38"/>
      <c r="E908" s="29"/>
      <c r="F908" s="30"/>
      <c r="G908" s="30"/>
      <c r="H908"/>
      <c r="I908"/>
      <c r="J908"/>
      <c r="K908"/>
      <c r="L908"/>
      <c r="M908"/>
      <c r="N908"/>
      <c r="O908"/>
      <c r="P908" s="30"/>
      <c r="Q908" s="30"/>
      <c r="R908" s="30"/>
      <c r="S908"/>
      <c r="T908"/>
      <c r="U908"/>
      <c r="V908"/>
      <c r="W908"/>
      <c r="X908"/>
    </row>
    <row r="909" spans="1:24" ht="12.75">
      <c r="A909" s="29"/>
      <c r="B909" s="29"/>
      <c r="C909" s="38"/>
      <c r="D909" s="38"/>
      <c r="E909" s="29"/>
      <c r="F909" s="30"/>
      <c r="G909" s="30"/>
      <c r="H909"/>
      <c r="I909"/>
      <c r="J909"/>
      <c r="K909"/>
      <c r="L909"/>
      <c r="M909"/>
      <c r="N909"/>
      <c r="O909"/>
      <c r="P909" s="30"/>
      <c r="Q909" s="30"/>
      <c r="R909" s="30"/>
      <c r="S909"/>
      <c r="T909"/>
      <c r="U909"/>
      <c r="V909"/>
      <c r="W909"/>
      <c r="X909"/>
    </row>
    <row r="910" spans="1:24" ht="12.75">
      <c r="A910" s="29"/>
      <c r="B910" s="29"/>
      <c r="C910" s="38"/>
      <c r="D910" s="38"/>
      <c r="E910" s="29"/>
      <c r="F910" s="30"/>
      <c r="G910" s="30"/>
      <c r="H910"/>
      <c r="I910"/>
      <c r="J910"/>
      <c r="K910"/>
      <c r="L910"/>
      <c r="M910"/>
      <c r="N910"/>
      <c r="O910"/>
      <c r="P910" s="30"/>
      <c r="Q910" s="30"/>
      <c r="R910" s="30"/>
      <c r="S910"/>
      <c r="T910"/>
      <c r="U910"/>
      <c r="V910"/>
      <c r="W910"/>
      <c r="X910"/>
    </row>
    <row r="911" spans="1:24" ht="12.75">
      <c r="A911" s="29"/>
      <c r="B911" s="29"/>
      <c r="C911" s="38"/>
      <c r="D911" s="38"/>
      <c r="E911" s="29"/>
      <c r="F911" s="30"/>
      <c r="G911" s="30"/>
      <c r="H911"/>
      <c r="I911"/>
      <c r="J911"/>
      <c r="K911"/>
      <c r="L911"/>
      <c r="M911"/>
      <c r="N911"/>
      <c r="O911"/>
      <c r="P911" s="30"/>
      <c r="Q911" s="30"/>
      <c r="R911" s="30"/>
      <c r="S911"/>
      <c r="T911"/>
      <c r="U911"/>
      <c r="V911"/>
      <c r="W911"/>
      <c r="X911"/>
    </row>
    <row r="912" spans="1:24" ht="12.75">
      <c r="A912" s="29"/>
      <c r="B912" s="29"/>
      <c r="C912" s="38"/>
      <c r="D912" s="38"/>
      <c r="E912" s="29"/>
      <c r="F912" s="30"/>
      <c r="G912" s="30"/>
      <c r="H912"/>
      <c r="I912"/>
      <c r="J912"/>
      <c r="K912"/>
      <c r="L912"/>
      <c r="M912"/>
      <c r="N912"/>
      <c r="O912"/>
      <c r="P912" s="30"/>
      <c r="Q912" s="30"/>
      <c r="R912" s="30"/>
      <c r="S912"/>
      <c r="T912"/>
      <c r="U912"/>
      <c r="V912"/>
      <c r="W912"/>
      <c r="X912"/>
    </row>
    <row r="913" spans="1:24" ht="12.75">
      <c r="A913" s="29"/>
      <c r="B913" s="29"/>
      <c r="C913" s="38"/>
      <c r="D913" s="38"/>
      <c r="E913" s="29"/>
      <c r="F913" s="30"/>
      <c r="G913" s="30"/>
      <c r="H913"/>
      <c r="I913"/>
      <c r="J913"/>
      <c r="K913"/>
      <c r="L913"/>
      <c r="M913"/>
      <c r="N913"/>
      <c r="O913"/>
      <c r="P913" s="30"/>
      <c r="Q913" s="30"/>
      <c r="R913" s="30"/>
      <c r="S913"/>
      <c r="T913"/>
      <c r="U913"/>
      <c r="V913"/>
      <c r="W913"/>
      <c r="X913"/>
    </row>
    <row r="914" spans="1:24" ht="12.75">
      <c r="A914" s="29"/>
      <c r="B914" s="29"/>
      <c r="C914" s="38"/>
      <c r="D914" s="38"/>
      <c r="E914" s="29"/>
      <c r="F914" s="30"/>
      <c r="G914" s="30"/>
      <c r="H914"/>
      <c r="I914"/>
      <c r="J914"/>
      <c r="K914"/>
      <c r="L914"/>
      <c r="M914"/>
      <c r="N914"/>
      <c r="O914"/>
      <c r="P914" s="30"/>
      <c r="Q914" s="30"/>
      <c r="R914" s="30"/>
      <c r="S914"/>
      <c r="T914"/>
      <c r="U914"/>
      <c r="V914"/>
      <c r="W914"/>
      <c r="X914"/>
    </row>
    <row r="915" spans="1:24" ht="12.75">
      <c r="A915" s="29"/>
      <c r="B915" s="29"/>
      <c r="C915" s="38"/>
      <c r="D915" s="38"/>
      <c r="E915" s="29"/>
      <c r="F915" s="30"/>
      <c r="G915" s="30"/>
      <c r="H915"/>
      <c r="I915"/>
      <c r="J915"/>
      <c r="K915"/>
      <c r="L915"/>
      <c r="M915"/>
      <c r="N915"/>
      <c r="O915"/>
      <c r="P915" s="30"/>
      <c r="Q915" s="30"/>
      <c r="R915" s="30"/>
      <c r="S915"/>
      <c r="T915"/>
      <c r="U915"/>
      <c r="V915"/>
      <c r="W915"/>
      <c r="X915"/>
    </row>
    <row r="916" spans="1:24" ht="12.75">
      <c r="A916" s="29"/>
      <c r="B916" s="29"/>
      <c r="C916" s="38"/>
      <c r="D916" s="38"/>
      <c r="E916" s="29"/>
      <c r="F916" s="30"/>
      <c r="G916" s="30"/>
      <c r="H916"/>
      <c r="I916"/>
      <c r="J916"/>
      <c r="K916"/>
      <c r="L916"/>
      <c r="M916"/>
      <c r="N916"/>
      <c r="O916"/>
      <c r="P916" s="30"/>
      <c r="Q916" s="30"/>
      <c r="R916" s="30"/>
      <c r="S916"/>
      <c r="T916"/>
      <c r="U916"/>
      <c r="V916"/>
      <c r="W916"/>
      <c r="X916"/>
    </row>
    <row r="917" spans="1:24" ht="12.75">
      <c r="A917" s="29"/>
      <c r="B917" s="29"/>
      <c r="C917" s="38"/>
      <c r="D917" s="38"/>
      <c r="E917" s="29"/>
      <c r="F917" s="30"/>
      <c r="G917" s="30"/>
      <c r="H917"/>
      <c r="I917"/>
      <c r="J917"/>
      <c r="K917"/>
      <c r="L917"/>
      <c r="M917"/>
      <c r="N917"/>
      <c r="O917"/>
      <c r="P917" s="30"/>
      <c r="Q917" s="30"/>
      <c r="R917" s="30"/>
      <c r="S917"/>
      <c r="T917"/>
      <c r="U917"/>
      <c r="V917"/>
      <c r="W917"/>
      <c r="X917"/>
    </row>
    <row r="918" spans="1:24" ht="12.75">
      <c r="A918" s="29"/>
      <c r="B918" s="29"/>
      <c r="C918" s="38"/>
      <c r="D918" s="38"/>
      <c r="E918" s="29"/>
      <c r="F918" s="30"/>
      <c r="G918" s="30"/>
      <c r="H918"/>
      <c r="I918"/>
      <c r="J918"/>
      <c r="K918"/>
      <c r="L918"/>
      <c r="M918"/>
      <c r="N918"/>
      <c r="O918"/>
      <c r="P918" s="30"/>
      <c r="Q918" s="30"/>
      <c r="R918" s="30"/>
      <c r="S918"/>
      <c r="T918"/>
      <c r="U918"/>
      <c r="V918"/>
      <c r="W918"/>
      <c r="X918"/>
    </row>
    <row r="919" spans="1:24" ht="12.75">
      <c r="A919" s="29"/>
      <c r="B919" s="29"/>
      <c r="C919" s="38"/>
      <c r="D919" s="38"/>
      <c r="E919" s="29"/>
      <c r="F919" s="30"/>
      <c r="G919" s="30"/>
      <c r="H919"/>
      <c r="I919"/>
      <c r="J919"/>
      <c r="K919"/>
      <c r="L919"/>
      <c r="M919"/>
      <c r="N919"/>
      <c r="O919"/>
      <c r="P919" s="30"/>
      <c r="Q919" s="30"/>
      <c r="R919" s="30"/>
      <c r="S919"/>
      <c r="T919"/>
      <c r="U919"/>
      <c r="V919"/>
      <c r="W919"/>
      <c r="X919"/>
    </row>
    <row r="920" spans="1:24" ht="12.75">
      <c r="A920" s="29"/>
      <c r="B920" s="29"/>
      <c r="C920" s="38"/>
      <c r="D920" s="38"/>
      <c r="E920" s="29"/>
      <c r="F920" s="30"/>
      <c r="G920" s="30"/>
      <c r="H920"/>
      <c r="I920"/>
      <c r="J920"/>
      <c r="K920"/>
      <c r="L920"/>
      <c r="M920"/>
      <c r="N920"/>
      <c r="O920"/>
      <c r="P920" s="30"/>
      <c r="Q920" s="30"/>
      <c r="R920" s="30"/>
      <c r="S920"/>
      <c r="T920"/>
      <c r="U920"/>
      <c r="V920"/>
      <c r="W920"/>
      <c r="X920"/>
    </row>
    <row r="921" spans="1:24" ht="12.75">
      <c r="A921" s="29"/>
      <c r="B921" s="29"/>
      <c r="C921" s="38"/>
      <c r="D921" s="38"/>
      <c r="E921" s="29"/>
      <c r="F921" s="30"/>
      <c r="G921" s="30"/>
      <c r="H921"/>
      <c r="I921"/>
      <c r="J921"/>
      <c r="K921"/>
      <c r="L921"/>
      <c r="M921"/>
      <c r="N921"/>
      <c r="O921"/>
      <c r="P921" s="30"/>
      <c r="Q921" s="30"/>
      <c r="R921" s="30"/>
      <c r="S921"/>
      <c r="T921"/>
      <c r="U921"/>
      <c r="V921"/>
      <c r="W921"/>
      <c r="X921"/>
    </row>
    <row r="922" spans="1:24" ht="12.75">
      <c r="A922" s="29"/>
      <c r="B922" s="29"/>
      <c r="C922" s="38"/>
      <c r="D922" s="38"/>
      <c r="E922" s="29"/>
      <c r="F922" s="30"/>
      <c r="G922" s="30"/>
      <c r="H922"/>
      <c r="I922"/>
      <c r="J922"/>
      <c r="K922"/>
      <c r="L922"/>
      <c r="M922"/>
      <c r="N922"/>
      <c r="O922"/>
      <c r="P922" s="30"/>
      <c r="Q922" s="30"/>
      <c r="R922" s="30"/>
      <c r="S922"/>
      <c r="T922"/>
      <c r="U922"/>
      <c r="V922"/>
      <c r="W922"/>
      <c r="X922"/>
    </row>
    <row r="923" spans="1:24" ht="12.75">
      <c r="A923" s="29"/>
      <c r="B923" s="29"/>
      <c r="C923" s="38"/>
      <c r="D923" s="38"/>
      <c r="E923" s="29"/>
      <c r="F923" s="30"/>
      <c r="G923" s="30"/>
      <c r="H923"/>
      <c r="I923"/>
      <c r="J923"/>
      <c r="K923"/>
      <c r="L923"/>
      <c r="M923"/>
      <c r="N923"/>
      <c r="O923"/>
      <c r="P923" s="30"/>
      <c r="Q923" s="30"/>
      <c r="R923" s="30"/>
      <c r="S923"/>
      <c r="T923"/>
      <c r="U923"/>
      <c r="V923"/>
      <c r="W923"/>
      <c r="X923"/>
    </row>
    <row r="924" spans="1:24" ht="12.75">
      <c r="A924" s="29"/>
      <c r="B924" s="29"/>
      <c r="C924" s="38"/>
      <c r="D924" s="38"/>
      <c r="E924" s="29"/>
      <c r="F924" s="30"/>
      <c r="G924" s="30"/>
      <c r="H924"/>
      <c r="I924"/>
      <c r="J924"/>
      <c r="K924"/>
      <c r="L924"/>
      <c r="M924"/>
      <c r="N924"/>
      <c r="O924"/>
      <c r="P924" s="30"/>
      <c r="Q924" s="30"/>
      <c r="R924" s="30"/>
      <c r="S924"/>
      <c r="T924"/>
      <c r="U924"/>
      <c r="V924"/>
      <c r="W924"/>
      <c r="X924"/>
    </row>
    <row r="925" spans="1:24" ht="12.75">
      <c r="A925" s="29"/>
      <c r="B925" s="29"/>
      <c r="C925" s="38"/>
      <c r="D925" s="38"/>
      <c r="E925" s="29"/>
      <c r="F925" s="30"/>
      <c r="G925" s="30"/>
      <c r="H925"/>
      <c r="I925"/>
      <c r="J925"/>
      <c r="K925"/>
      <c r="L925"/>
      <c r="M925"/>
      <c r="N925"/>
      <c r="O925"/>
      <c r="P925" s="30"/>
      <c r="Q925" s="30"/>
      <c r="R925" s="30"/>
      <c r="S925"/>
      <c r="T925"/>
      <c r="U925"/>
      <c r="V925"/>
      <c r="W925"/>
      <c r="X925"/>
    </row>
    <row r="926" spans="1:24" ht="12.75">
      <c r="A926" s="29"/>
      <c r="B926" s="29"/>
      <c r="C926" s="38"/>
      <c r="D926" s="38"/>
      <c r="E926" s="29"/>
      <c r="F926" s="30"/>
      <c r="G926" s="30"/>
      <c r="H926"/>
      <c r="I926"/>
      <c r="J926"/>
      <c r="K926"/>
      <c r="L926"/>
      <c r="M926"/>
      <c r="N926"/>
      <c r="O926"/>
      <c r="P926" s="30"/>
      <c r="Q926" s="30"/>
      <c r="R926" s="30"/>
      <c r="S926"/>
      <c r="T926"/>
      <c r="U926"/>
      <c r="V926"/>
      <c r="W926"/>
      <c r="X926"/>
    </row>
    <row r="927" spans="1:24" ht="12.75">
      <c r="A927" s="29"/>
      <c r="B927" s="29"/>
      <c r="C927" s="38"/>
      <c r="D927" s="38"/>
      <c r="E927" s="29"/>
      <c r="F927" s="30"/>
      <c r="G927" s="30"/>
      <c r="H927"/>
      <c r="I927"/>
      <c r="J927"/>
      <c r="K927"/>
      <c r="L927"/>
      <c r="M927"/>
      <c r="N927"/>
      <c r="O927"/>
      <c r="P927" s="30"/>
      <c r="Q927" s="30"/>
      <c r="R927" s="30"/>
      <c r="S927"/>
      <c r="T927"/>
      <c r="U927"/>
      <c r="V927"/>
      <c r="W927"/>
      <c r="X927"/>
    </row>
    <row r="928" spans="1:24" ht="12.75">
      <c r="A928" s="29"/>
      <c r="B928" s="29"/>
      <c r="C928" s="38"/>
      <c r="D928" s="38"/>
      <c r="E928" s="29"/>
      <c r="F928" s="30"/>
      <c r="G928" s="30"/>
      <c r="H928"/>
      <c r="I928"/>
      <c r="J928"/>
      <c r="K928"/>
      <c r="L928"/>
      <c r="M928"/>
      <c r="N928"/>
      <c r="O928"/>
      <c r="P928" s="30"/>
      <c r="Q928" s="30"/>
      <c r="R928" s="30"/>
      <c r="S928"/>
      <c r="T928"/>
      <c r="U928"/>
      <c r="V928"/>
      <c r="W928"/>
      <c r="X928"/>
    </row>
    <row r="929" spans="1:24" ht="12.75">
      <c r="A929" s="29"/>
      <c r="B929" s="29"/>
      <c r="C929" s="38"/>
      <c r="D929" s="38"/>
      <c r="E929" s="29"/>
      <c r="F929" s="30"/>
      <c r="G929" s="30"/>
      <c r="H929"/>
      <c r="I929"/>
      <c r="J929"/>
      <c r="K929"/>
      <c r="L929"/>
      <c r="M929"/>
      <c r="N929"/>
      <c r="O929"/>
      <c r="P929" s="30"/>
      <c r="Q929" s="30"/>
      <c r="R929" s="30"/>
      <c r="S929"/>
      <c r="T929"/>
      <c r="U929"/>
      <c r="V929"/>
      <c r="W929"/>
      <c r="X929"/>
    </row>
    <row r="930" spans="1:24" ht="12.75">
      <c r="A930" s="29"/>
      <c r="B930" s="29"/>
      <c r="C930" s="38"/>
      <c r="D930" s="38"/>
      <c r="E930" s="29"/>
      <c r="F930" s="30"/>
      <c r="G930" s="30"/>
      <c r="H930"/>
      <c r="I930"/>
      <c r="J930"/>
      <c r="K930"/>
      <c r="L930"/>
      <c r="M930"/>
      <c r="N930"/>
      <c r="O930"/>
      <c r="P930" s="30"/>
      <c r="Q930" s="30"/>
      <c r="R930" s="30"/>
      <c r="S930"/>
      <c r="T930"/>
      <c r="U930"/>
      <c r="V930"/>
      <c r="W930"/>
      <c r="X930"/>
    </row>
    <row r="931" spans="1:24" ht="12.75">
      <c r="A931" s="29"/>
      <c r="B931" s="29"/>
      <c r="C931" s="38"/>
      <c r="D931" s="38"/>
      <c r="E931" s="29"/>
      <c r="F931" s="30"/>
      <c r="G931" s="30"/>
      <c r="H931"/>
      <c r="I931"/>
      <c r="J931"/>
      <c r="K931"/>
      <c r="L931"/>
      <c r="M931"/>
      <c r="N931"/>
      <c r="O931"/>
      <c r="P931" s="30"/>
      <c r="Q931" s="30"/>
      <c r="R931" s="30"/>
      <c r="S931"/>
      <c r="T931"/>
      <c r="U931"/>
      <c r="V931"/>
      <c r="W931"/>
      <c r="X931"/>
    </row>
    <row r="932" spans="1:24" ht="12.75">
      <c r="A932" s="29"/>
      <c r="B932" s="29"/>
      <c r="C932" s="38"/>
      <c r="D932" s="38"/>
      <c r="E932" s="29"/>
      <c r="F932" s="30"/>
      <c r="G932" s="30"/>
      <c r="H932"/>
      <c r="I932"/>
      <c r="J932"/>
      <c r="K932"/>
      <c r="L932"/>
      <c r="M932"/>
      <c r="N932"/>
      <c r="O932"/>
      <c r="P932" s="30"/>
      <c r="Q932" s="30"/>
      <c r="R932" s="30"/>
      <c r="S932"/>
      <c r="T932"/>
      <c r="U932"/>
      <c r="V932"/>
      <c r="W932"/>
      <c r="X932"/>
    </row>
    <row r="933" spans="1:24" ht="12.75">
      <c r="A933" s="29"/>
      <c r="B933" s="29"/>
      <c r="C933" s="38"/>
      <c r="D933" s="38"/>
      <c r="E933" s="29"/>
      <c r="F933" s="30"/>
      <c r="G933" s="30"/>
      <c r="H933"/>
      <c r="I933"/>
      <c r="J933"/>
      <c r="K933"/>
      <c r="L933"/>
      <c r="M933"/>
      <c r="N933"/>
      <c r="O933"/>
      <c r="P933" s="30"/>
      <c r="Q933" s="30"/>
      <c r="R933" s="30"/>
      <c r="S933"/>
      <c r="T933"/>
      <c r="U933"/>
      <c r="V933"/>
      <c r="W933"/>
      <c r="X933"/>
    </row>
    <row r="934" spans="1:24" ht="12.75">
      <c r="A934" s="29"/>
      <c r="B934" s="29"/>
      <c r="C934" s="38"/>
      <c r="D934" s="38"/>
      <c r="E934" s="29"/>
      <c r="F934" s="30"/>
      <c r="G934" s="30"/>
      <c r="H934"/>
      <c r="I934"/>
      <c r="J934"/>
      <c r="K934"/>
      <c r="L934"/>
      <c r="M934"/>
      <c r="N934"/>
      <c r="O934"/>
      <c r="P934" s="30"/>
      <c r="Q934" s="30"/>
      <c r="R934" s="30"/>
      <c r="S934"/>
      <c r="T934"/>
      <c r="U934"/>
      <c r="V934"/>
      <c r="W934"/>
      <c r="X934"/>
    </row>
    <row r="935" spans="1:24" ht="12.75">
      <c r="A935" s="29"/>
      <c r="B935" s="29"/>
      <c r="C935" s="38"/>
      <c r="D935" s="38"/>
      <c r="E935" s="29"/>
      <c r="F935" s="30"/>
      <c r="G935" s="30"/>
      <c r="H935"/>
      <c r="I935"/>
      <c r="J935"/>
      <c r="K935"/>
      <c r="L935"/>
      <c r="M935"/>
      <c r="N935"/>
      <c r="O935"/>
      <c r="P935" s="30"/>
      <c r="Q935" s="30"/>
      <c r="R935" s="30"/>
      <c r="S935"/>
      <c r="T935"/>
      <c r="U935"/>
      <c r="V935"/>
      <c r="W935"/>
      <c r="X935"/>
    </row>
    <row r="936" spans="1:24" ht="12.75">
      <c r="A936" s="29"/>
      <c r="B936" s="29"/>
      <c r="C936" s="38"/>
      <c r="D936" s="38"/>
      <c r="E936" s="29"/>
      <c r="F936" s="30"/>
      <c r="G936" s="30"/>
      <c r="H936"/>
      <c r="I936"/>
      <c r="J936"/>
      <c r="K936"/>
      <c r="L936"/>
      <c r="M936"/>
      <c r="N936"/>
      <c r="O936"/>
      <c r="P936" s="30"/>
      <c r="Q936" s="30"/>
      <c r="R936" s="30"/>
      <c r="S936"/>
      <c r="T936"/>
      <c r="U936"/>
      <c r="V936"/>
      <c r="W936"/>
      <c r="X936"/>
    </row>
    <row r="937" spans="1:24" ht="12.75">
      <c r="A937" s="29"/>
      <c r="B937" s="29"/>
      <c r="C937" s="38"/>
      <c r="D937" s="38"/>
      <c r="E937" s="29"/>
      <c r="F937" s="30"/>
      <c r="G937" s="30"/>
      <c r="H937"/>
      <c r="I937"/>
      <c r="J937"/>
      <c r="K937"/>
      <c r="L937"/>
      <c r="M937"/>
      <c r="N937"/>
      <c r="O937"/>
      <c r="P937" s="30"/>
      <c r="Q937" s="30"/>
      <c r="R937" s="30"/>
      <c r="S937"/>
      <c r="T937"/>
      <c r="U937"/>
      <c r="V937"/>
      <c r="W937"/>
      <c r="X937"/>
    </row>
    <row r="938" spans="1:24" ht="12.75">
      <c r="A938" s="29"/>
      <c r="B938" s="29"/>
      <c r="C938" s="38"/>
      <c r="D938" s="38"/>
      <c r="E938" s="29"/>
      <c r="F938" s="30"/>
      <c r="G938" s="30"/>
      <c r="H938"/>
      <c r="I938"/>
      <c r="J938"/>
      <c r="K938"/>
      <c r="L938"/>
      <c r="M938"/>
      <c r="N938"/>
      <c r="O938"/>
      <c r="P938" s="30"/>
      <c r="Q938" s="30"/>
      <c r="R938" s="30"/>
      <c r="S938"/>
      <c r="T938"/>
      <c r="U938"/>
      <c r="V938"/>
      <c r="W938"/>
      <c r="X938"/>
    </row>
    <row r="939" spans="1:24" ht="12.75">
      <c r="A939" s="29"/>
      <c r="B939" s="29"/>
      <c r="C939" s="38"/>
      <c r="D939" s="38"/>
      <c r="E939" s="29"/>
      <c r="F939" s="30"/>
      <c r="G939" s="30"/>
      <c r="H939"/>
      <c r="I939"/>
      <c r="J939"/>
      <c r="K939"/>
      <c r="L939"/>
      <c r="M939"/>
      <c r="N939"/>
      <c r="O939"/>
      <c r="P939" s="30"/>
      <c r="Q939" s="30"/>
      <c r="R939" s="30"/>
      <c r="S939"/>
      <c r="T939"/>
      <c r="U939"/>
      <c r="V939"/>
      <c r="W939"/>
      <c r="X939"/>
    </row>
    <row r="940" spans="1:24" ht="12.75">
      <c r="A940" s="29"/>
      <c r="B940" s="29"/>
      <c r="C940" s="38"/>
      <c r="D940" s="38"/>
      <c r="E940" s="29"/>
      <c r="F940" s="30"/>
      <c r="G940" s="30"/>
      <c r="H940"/>
      <c r="I940"/>
      <c r="J940"/>
      <c r="K940"/>
      <c r="L940"/>
      <c r="M940"/>
      <c r="N940"/>
      <c r="O940"/>
      <c r="P940" s="30"/>
      <c r="Q940" s="30"/>
      <c r="R940" s="30"/>
      <c r="S940"/>
      <c r="T940"/>
      <c r="U940"/>
      <c r="V940"/>
      <c r="W940"/>
      <c r="X940"/>
    </row>
    <row r="941" spans="1:24" ht="12.75">
      <c r="A941" s="29"/>
      <c r="B941" s="29"/>
      <c r="C941" s="38"/>
      <c r="D941" s="38"/>
      <c r="E941" s="29"/>
      <c r="F941" s="30"/>
      <c r="G941" s="30"/>
      <c r="H941"/>
      <c r="I941"/>
      <c r="J941"/>
      <c r="K941"/>
      <c r="L941"/>
      <c r="M941"/>
      <c r="N941"/>
      <c r="O941"/>
      <c r="P941" s="30"/>
      <c r="Q941" s="30"/>
      <c r="R941" s="30"/>
      <c r="S941"/>
      <c r="T941"/>
      <c r="U941"/>
      <c r="V941"/>
      <c r="W941"/>
      <c r="X941"/>
    </row>
    <row r="942" spans="1:24" ht="12.75">
      <c r="A942" s="29"/>
      <c r="B942" s="29"/>
      <c r="C942" s="38"/>
      <c r="D942" s="38"/>
      <c r="E942" s="29"/>
      <c r="F942" s="30"/>
      <c r="G942" s="30"/>
      <c r="H942"/>
      <c r="I942"/>
      <c r="J942"/>
      <c r="K942"/>
      <c r="L942"/>
      <c r="M942"/>
      <c r="N942"/>
      <c r="O942"/>
      <c r="P942" s="30"/>
      <c r="Q942" s="30"/>
      <c r="R942" s="30"/>
      <c r="S942"/>
      <c r="T942"/>
      <c r="U942"/>
      <c r="V942"/>
      <c r="W942"/>
      <c r="X942"/>
    </row>
    <row r="943" spans="1:24" ht="12.75">
      <c r="A943" s="29"/>
      <c r="B943" s="29"/>
      <c r="C943" s="38"/>
      <c r="D943" s="38"/>
      <c r="E943" s="29"/>
      <c r="F943" s="30"/>
      <c r="G943" s="30"/>
      <c r="H943"/>
      <c r="I943"/>
      <c r="J943"/>
      <c r="K943"/>
      <c r="L943"/>
      <c r="M943"/>
      <c r="N943"/>
      <c r="O943"/>
      <c r="P943" s="30"/>
      <c r="Q943" s="30"/>
      <c r="R943" s="30"/>
      <c r="S943"/>
      <c r="T943"/>
      <c r="U943"/>
      <c r="V943"/>
      <c r="W943"/>
      <c r="X943"/>
    </row>
    <row r="944" spans="1:24" ht="12.75">
      <c r="A944" s="29"/>
      <c r="B944" s="29"/>
      <c r="C944" s="38"/>
      <c r="D944" s="38"/>
      <c r="E944" s="29"/>
      <c r="F944" s="30"/>
      <c r="G944" s="30"/>
      <c r="H944"/>
      <c r="I944"/>
      <c r="J944"/>
      <c r="K944"/>
      <c r="L944"/>
      <c r="M944"/>
      <c r="N944"/>
      <c r="O944"/>
      <c r="P944" s="30"/>
      <c r="Q944" s="30"/>
      <c r="R944" s="30"/>
      <c r="S944"/>
      <c r="T944"/>
      <c r="U944"/>
      <c r="V944"/>
      <c r="W944"/>
      <c r="X944"/>
    </row>
    <row r="945" spans="1:24" ht="12.75">
      <c r="A945" s="29"/>
      <c r="B945" s="29"/>
      <c r="C945" s="38"/>
      <c r="D945" s="38"/>
      <c r="E945" s="29"/>
      <c r="F945" s="30"/>
      <c r="G945" s="30"/>
      <c r="H945"/>
      <c r="I945"/>
      <c r="J945"/>
      <c r="K945"/>
      <c r="L945"/>
      <c r="M945"/>
      <c r="N945"/>
      <c r="O945"/>
      <c r="P945" s="30"/>
      <c r="Q945" s="30"/>
      <c r="R945" s="30"/>
      <c r="S945"/>
      <c r="T945"/>
      <c r="U945"/>
      <c r="V945"/>
      <c r="W945"/>
      <c r="X945"/>
    </row>
    <row r="946" spans="1:24" ht="12.75">
      <c r="A946" s="29"/>
      <c r="B946" s="29"/>
      <c r="C946" s="38"/>
      <c r="D946" s="38"/>
      <c r="E946" s="29"/>
      <c r="F946" s="30"/>
      <c r="G946" s="30"/>
      <c r="H946"/>
      <c r="I946"/>
      <c r="J946"/>
      <c r="K946"/>
      <c r="L946"/>
      <c r="M946"/>
      <c r="N946"/>
      <c r="O946"/>
      <c r="P946" s="30"/>
      <c r="Q946" s="30"/>
      <c r="R946" s="30"/>
      <c r="S946"/>
      <c r="T946"/>
      <c r="U946"/>
      <c r="V946"/>
      <c r="W946"/>
      <c r="X946"/>
    </row>
    <row r="947" spans="1:24" ht="12.75">
      <c r="A947" s="29"/>
      <c r="B947" s="29"/>
      <c r="C947" s="38"/>
      <c r="D947" s="38"/>
      <c r="E947" s="29"/>
      <c r="F947" s="30"/>
      <c r="G947" s="30"/>
      <c r="H947"/>
      <c r="I947"/>
      <c r="J947"/>
      <c r="K947"/>
      <c r="L947"/>
      <c r="M947"/>
      <c r="N947"/>
      <c r="O947"/>
      <c r="P947" s="30"/>
      <c r="Q947" s="30"/>
      <c r="R947" s="30"/>
      <c r="S947"/>
      <c r="T947"/>
      <c r="U947"/>
      <c r="V947"/>
      <c r="W947"/>
      <c r="X947"/>
    </row>
    <row r="948" spans="1:24" ht="12.75">
      <c r="A948" s="29"/>
      <c r="B948" s="29"/>
      <c r="C948" s="38"/>
      <c r="D948" s="38"/>
      <c r="E948" s="29"/>
      <c r="F948" s="30"/>
      <c r="G948" s="30"/>
      <c r="H948"/>
      <c r="I948"/>
      <c r="J948"/>
      <c r="K948"/>
      <c r="L948"/>
      <c r="M948"/>
      <c r="N948"/>
      <c r="O948"/>
      <c r="P948" s="30"/>
      <c r="Q948" s="30"/>
      <c r="R948" s="30"/>
      <c r="S948"/>
      <c r="T948"/>
      <c r="U948"/>
      <c r="V948"/>
      <c r="W948"/>
      <c r="X948"/>
    </row>
    <row r="949" spans="1:24" ht="12.75">
      <c r="A949" s="29"/>
      <c r="B949" s="29"/>
      <c r="C949" s="38"/>
      <c r="D949" s="38"/>
      <c r="E949" s="29"/>
      <c r="F949" s="30"/>
      <c r="G949" s="30"/>
      <c r="H949"/>
      <c r="I949"/>
      <c r="J949"/>
      <c r="K949"/>
      <c r="L949"/>
      <c r="M949"/>
      <c r="N949"/>
      <c r="O949"/>
      <c r="P949" s="30"/>
      <c r="Q949" s="30"/>
      <c r="R949" s="30"/>
      <c r="S949"/>
      <c r="T949"/>
      <c r="U949"/>
      <c r="V949"/>
      <c r="W949"/>
      <c r="X949"/>
    </row>
    <row r="950" spans="1:24" ht="12.75">
      <c r="A950" s="29"/>
      <c r="B950" s="29"/>
      <c r="C950" s="38"/>
      <c r="D950" s="38"/>
      <c r="E950" s="29"/>
      <c r="F950" s="30"/>
      <c r="G950" s="30"/>
      <c r="H950"/>
      <c r="I950"/>
      <c r="J950"/>
      <c r="K950"/>
      <c r="L950"/>
      <c r="M950"/>
      <c r="N950"/>
      <c r="O950"/>
      <c r="P950" s="30"/>
      <c r="Q950" s="30"/>
      <c r="R950" s="30"/>
      <c r="S950"/>
      <c r="T950"/>
      <c r="U950"/>
      <c r="V950"/>
      <c r="W950"/>
      <c r="X950"/>
    </row>
    <row r="951" spans="1:24" ht="12.75">
      <c r="A951" s="29"/>
      <c r="B951" s="29"/>
      <c r="C951" s="38"/>
      <c r="D951" s="38"/>
      <c r="E951" s="29"/>
      <c r="F951" s="30"/>
      <c r="G951" s="30"/>
      <c r="H951"/>
      <c r="I951"/>
      <c r="J951"/>
      <c r="K951"/>
      <c r="L951"/>
      <c r="M951"/>
      <c r="N951"/>
      <c r="O951"/>
      <c r="P951" s="30"/>
      <c r="Q951" s="30"/>
      <c r="R951" s="30"/>
      <c r="S951"/>
      <c r="T951"/>
      <c r="U951"/>
      <c r="V951"/>
      <c r="W951"/>
      <c r="X951"/>
    </row>
    <row r="952" spans="1:24" ht="12.75">
      <c r="A952" s="29"/>
      <c r="B952" s="29"/>
      <c r="C952" s="38"/>
      <c r="D952" s="38"/>
      <c r="E952" s="29"/>
      <c r="F952" s="30"/>
      <c r="G952" s="30"/>
      <c r="H952"/>
      <c r="I952"/>
      <c r="J952"/>
      <c r="K952"/>
      <c r="L952"/>
      <c r="M952"/>
      <c r="N952"/>
      <c r="O952"/>
      <c r="P952" s="30"/>
      <c r="Q952" s="30"/>
      <c r="R952" s="30"/>
      <c r="S952"/>
      <c r="T952"/>
      <c r="U952"/>
      <c r="V952"/>
      <c r="W952"/>
      <c r="X952"/>
    </row>
    <row r="953" spans="1:24" ht="12.75">
      <c r="A953" s="29"/>
      <c r="B953" s="29"/>
      <c r="C953" s="38"/>
      <c r="D953" s="38"/>
      <c r="E953" s="29"/>
      <c r="F953" s="30"/>
      <c r="G953" s="30"/>
      <c r="H953"/>
      <c r="I953"/>
      <c r="J953"/>
      <c r="K953"/>
      <c r="L953"/>
      <c r="M953"/>
      <c r="N953"/>
      <c r="O953"/>
      <c r="P953" s="30"/>
      <c r="Q953" s="30"/>
      <c r="R953" s="30"/>
      <c r="S953"/>
      <c r="T953"/>
      <c r="U953"/>
      <c r="V953"/>
      <c r="W953"/>
      <c r="X953"/>
    </row>
    <row r="954" spans="1:24" ht="12.75">
      <c r="A954" s="29"/>
      <c r="B954" s="29"/>
      <c r="C954" s="38"/>
      <c r="D954" s="38"/>
      <c r="E954" s="29"/>
      <c r="F954" s="30"/>
      <c r="G954" s="30"/>
      <c r="H954"/>
      <c r="I954"/>
      <c r="J954"/>
      <c r="K954"/>
      <c r="L954"/>
      <c r="M954"/>
      <c r="N954"/>
      <c r="O954"/>
      <c r="P954" s="30"/>
      <c r="Q954" s="30"/>
      <c r="R954" s="30"/>
      <c r="S954"/>
      <c r="T954"/>
      <c r="U954"/>
      <c r="V954"/>
      <c r="W954"/>
      <c r="X954"/>
    </row>
    <row r="955" spans="1:24" ht="12.75">
      <c r="A955" s="29"/>
      <c r="B955" s="29"/>
      <c r="C955" s="38"/>
      <c r="D955" s="38"/>
      <c r="E955" s="29"/>
      <c r="F955" s="30"/>
      <c r="G955" s="30"/>
      <c r="H955"/>
      <c r="I955"/>
      <c r="J955"/>
      <c r="K955"/>
      <c r="L955"/>
      <c r="M955"/>
      <c r="N955"/>
      <c r="O955"/>
      <c r="P955" s="30"/>
      <c r="Q955" s="30"/>
      <c r="R955" s="30"/>
      <c r="S955"/>
      <c r="T955"/>
      <c r="U955"/>
      <c r="V955"/>
      <c r="W955"/>
      <c r="X955"/>
    </row>
    <row r="956" spans="1:24" ht="12.75">
      <c r="A956" s="29"/>
      <c r="B956" s="29"/>
      <c r="C956" s="38"/>
      <c r="D956" s="38"/>
      <c r="E956" s="29"/>
      <c r="F956" s="30"/>
      <c r="G956" s="30"/>
      <c r="H956"/>
      <c r="I956"/>
      <c r="J956"/>
      <c r="K956"/>
      <c r="L956"/>
      <c r="M956"/>
      <c r="N956"/>
      <c r="O956"/>
      <c r="P956" s="30"/>
      <c r="Q956" s="30"/>
      <c r="R956" s="30"/>
      <c r="S956"/>
      <c r="T956"/>
      <c r="U956"/>
      <c r="V956"/>
      <c r="W956"/>
      <c r="X956"/>
    </row>
    <row r="957" spans="1:24" ht="12.75">
      <c r="A957" s="29"/>
      <c r="B957" s="29"/>
      <c r="C957" s="38"/>
      <c r="D957" s="38"/>
      <c r="E957" s="29"/>
      <c r="F957" s="30"/>
      <c r="G957" s="30"/>
      <c r="H957"/>
      <c r="I957"/>
      <c r="J957"/>
      <c r="K957"/>
      <c r="L957"/>
      <c r="M957"/>
      <c r="N957"/>
      <c r="O957"/>
      <c r="P957" s="30"/>
      <c r="Q957" s="30"/>
      <c r="R957" s="30"/>
      <c r="S957"/>
      <c r="T957"/>
      <c r="U957"/>
      <c r="V957"/>
      <c r="W957"/>
      <c r="X957"/>
    </row>
    <row r="958" spans="1:24" ht="12.75">
      <c r="A958" s="29"/>
      <c r="B958" s="29"/>
      <c r="C958" s="38"/>
      <c r="D958" s="38"/>
      <c r="E958" s="29"/>
      <c r="F958" s="30"/>
      <c r="G958" s="30"/>
      <c r="H958"/>
      <c r="I958"/>
      <c r="J958"/>
      <c r="K958"/>
      <c r="L958"/>
      <c r="M958"/>
      <c r="N958"/>
      <c r="O958"/>
      <c r="P958" s="30"/>
      <c r="Q958" s="30"/>
      <c r="R958" s="30"/>
      <c r="S958"/>
      <c r="T958"/>
      <c r="U958"/>
      <c r="V958"/>
      <c r="W958"/>
      <c r="X958"/>
    </row>
    <row r="959" spans="1:24" ht="12.75">
      <c r="A959" s="29"/>
      <c r="B959" s="29"/>
      <c r="C959" s="38"/>
      <c r="D959" s="38"/>
      <c r="E959" s="29"/>
      <c r="F959" s="30"/>
      <c r="G959" s="30"/>
      <c r="H959"/>
      <c r="I959"/>
      <c r="J959"/>
      <c r="K959"/>
      <c r="L959"/>
      <c r="M959"/>
      <c r="N959"/>
      <c r="O959"/>
      <c r="P959" s="30"/>
      <c r="Q959" s="30"/>
      <c r="R959" s="30"/>
      <c r="S959"/>
      <c r="T959"/>
      <c r="U959"/>
      <c r="V959"/>
      <c r="W959"/>
      <c r="X959"/>
    </row>
    <row r="960" spans="1:24" ht="12.75">
      <c r="A960" s="29"/>
      <c r="B960" s="29"/>
      <c r="C960" s="38"/>
      <c r="D960" s="38"/>
      <c r="E960" s="29"/>
      <c r="F960" s="30"/>
      <c r="G960" s="30"/>
      <c r="H960"/>
      <c r="I960"/>
      <c r="J960"/>
      <c r="K960"/>
      <c r="L960"/>
      <c r="M960"/>
      <c r="N960"/>
      <c r="O960"/>
      <c r="P960" s="30"/>
      <c r="Q960" s="30"/>
      <c r="R960" s="30"/>
      <c r="S960"/>
      <c r="T960"/>
      <c r="U960"/>
      <c r="V960"/>
      <c r="W960"/>
      <c r="X960"/>
    </row>
    <row r="961" spans="1:24" ht="12.75">
      <c r="A961" s="29"/>
      <c r="B961" s="29"/>
      <c r="C961" s="38"/>
      <c r="D961" s="38"/>
      <c r="E961" s="29"/>
      <c r="F961" s="30"/>
      <c r="G961" s="30"/>
      <c r="H961"/>
      <c r="I961"/>
      <c r="J961"/>
      <c r="K961"/>
      <c r="L961"/>
      <c r="M961"/>
      <c r="N961"/>
      <c r="O961"/>
      <c r="P961" s="30"/>
      <c r="Q961" s="30"/>
      <c r="R961" s="30"/>
      <c r="S961"/>
      <c r="T961"/>
      <c r="U961"/>
      <c r="V961"/>
      <c r="W961"/>
      <c r="X961"/>
    </row>
    <row r="962" spans="1:24" ht="12.75">
      <c r="A962" s="29"/>
      <c r="B962" s="29"/>
      <c r="C962" s="38"/>
      <c r="D962" s="38"/>
      <c r="E962" s="29"/>
      <c r="F962" s="30"/>
      <c r="G962" s="30"/>
      <c r="H962"/>
      <c r="I962"/>
      <c r="J962"/>
      <c r="K962"/>
      <c r="L962"/>
      <c r="M962"/>
      <c r="N962"/>
      <c r="O962"/>
      <c r="P962" s="30"/>
      <c r="Q962" s="30"/>
      <c r="R962" s="30"/>
      <c r="S962"/>
      <c r="T962"/>
      <c r="U962"/>
      <c r="V962"/>
      <c r="W962"/>
      <c r="X962"/>
    </row>
    <row r="963" spans="1:24" ht="12.75">
      <c r="A963" s="29"/>
      <c r="B963" s="29"/>
      <c r="C963" s="38"/>
      <c r="D963" s="38"/>
      <c r="E963" s="29"/>
      <c r="F963" s="30"/>
      <c r="G963" s="30"/>
      <c r="H963"/>
      <c r="I963"/>
      <c r="J963"/>
      <c r="K963"/>
      <c r="L963"/>
      <c r="M963"/>
      <c r="N963"/>
      <c r="O963"/>
      <c r="P963" s="30"/>
      <c r="Q963" s="30"/>
      <c r="R963" s="30"/>
      <c r="S963"/>
      <c r="T963"/>
      <c r="U963"/>
      <c r="V963"/>
      <c r="W963"/>
      <c r="X963"/>
    </row>
    <row r="964" spans="1:24" ht="12.75">
      <c r="A964" s="29"/>
      <c r="B964" s="29"/>
      <c r="C964" s="38"/>
      <c r="D964" s="38"/>
      <c r="E964" s="29"/>
      <c r="F964" s="30"/>
      <c r="G964" s="30"/>
      <c r="H964"/>
      <c r="I964"/>
      <c r="J964"/>
      <c r="K964"/>
      <c r="L964"/>
      <c r="M964"/>
      <c r="N964"/>
      <c r="O964"/>
      <c r="P964" s="30"/>
      <c r="Q964" s="30"/>
      <c r="R964" s="30"/>
      <c r="S964"/>
      <c r="T964"/>
      <c r="U964"/>
      <c r="V964"/>
      <c r="W964"/>
      <c r="X964"/>
    </row>
    <row r="965" spans="1:24" ht="12.75">
      <c r="A965" s="29"/>
      <c r="B965" s="29"/>
      <c r="C965" s="38"/>
      <c r="D965" s="38"/>
      <c r="E965" s="29"/>
      <c r="F965" s="30"/>
      <c r="G965" s="30"/>
      <c r="H965"/>
      <c r="I965"/>
      <c r="J965"/>
      <c r="K965"/>
      <c r="L965"/>
      <c r="M965"/>
      <c r="N965"/>
      <c r="O965"/>
      <c r="P965" s="30"/>
      <c r="Q965" s="30"/>
      <c r="R965" s="30"/>
      <c r="S965"/>
      <c r="T965"/>
      <c r="U965"/>
      <c r="V965"/>
      <c r="W965"/>
      <c r="X965"/>
    </row>
    <row r="966" spans="1:24" ht="12.75">
      <c r="A966" s="29"/>
      <c r="B966" s="29"/>
      <c r="C966" s="38"/>
      <c r="D966" s="38"/>
      <c r="E966" s="29"/>
      <c r="F966" s="30"/>
      <c r="G966" s="30"/>
      <c r="H966"/>
      <c r="I966"/>
      <c r="J966"/>
      <c r="K966"/>
      <c r="L966"/>
      <c r="M966"/>
      <c r="N966"/>
      <c r="O966"/>
      <c r="P966" s="30"/>
      <c r="Q966" s="30"/>
      <c r="R966" s="30"/>
      <c r="S966"/>
      <c r="T966"/>
      <c r="U966"/>
      <c r="V966"/>
      <c r="W966"/>
      <c r="X966"/>
    </row>
    <row r="967" spans="1:24" ht="12.75">
      <c r="A967" s="29"/>
      <c r="B967" s="29"/>
      <c r="C967" s="38"/>
      <c r="D967" s="38"/>
      <c r="E967" s="29"/>
      <c r="F967" s="30"/>
      <c r="G967" s="30"/>
      <c r="H967"/>
      <c r="I967"/>
      <c r="J967"/>
      <c r="K967"/>
      <c r="L967"/>
      <c r="M967"/>
      <c r="N967"/>
      <c r="O967"/>
      <c r="P967" s="30"/>
      <c r="Q967" s="30"/>
      <c r="R967" s="30"/>
      <c r="S967"/>
      <c r="T967"/>
      <c r="U967"/>
      <c r="V967"/>
      <c r="W967"/>
      <c r="X967"/>
    </row>
    <row r="968" spans="1:24" ht="12.75">
      <c r="A968" s="29"/>
      <c r="B968" s="29"/>
      <c r="C968" s="38"/>
      <c r="D968" s="38"/>
      <c r="E968" s="29"/>
      <c r="F968" s="30"/>
      <c r="G968" s="30"/>
      <c r="H968"/>
      <c r="I968"/>
      <c r="J968"/>
      <c r="K968"/>
      <c r="L968"/>
      <c r="M968"/>
      <c r="N968"/>
      <c r="O968"/>
      <c r="P968" s="30"/>
      <c r="Q968" s="30"/>
      <c r="R968" s="30"/>
      <c r="S968"/>
      <c r="T968"/>
      <c r="U968"/>
      <c r="V968"/>
      <c r="W968"/>
      <c r="X968"/>
    </row>
    <row r="969" spans="1:24" ht="12.75">
      <c r="A969" s="29"/>
      <c r="B969" s="29"/>
      <c r="C969" s="38"/>
      <c r="D969" s="38"/>
      <c r="E969" s="29"/>
      <c r="F969" s="30"/>
      <c r="G969" s="30"/>
      <c r="H969"/>
      <c r="I969"/>
      <c r="J969"/>
      <c r="K969"/>
      <c r="L969"/>
      <c r="M969"/>
      <c r="N969"/>
      <c r="O969"/>
      <c r="P969" s="30"/>
      <c r="Q969" s="30"/>
      <c r="R969" s="30"/>
      <c r="S969"/>
      <c r="T969"/>
      <c r="U969"/>
      <c r="V969"/>
      <c r="W969"/>
      <c r="X969"/>
    </row>
    <row r="970" spans="1:24" ht="12.75">
      <c r="A970" s="29"/>
      <c r="B970" s="29"/>
      <c r="C970" s="38"/>
      <c r="D970" s="38"/>
      <c r="E970" s="29"/>
      <c r="F970" s="30"/>
      <c r="G970" s="30"/>
      <c r="H970"/>
      <c r="I970"/>
      <c r="J970"/>
      <c r="K970"/>
      <c r="L970"/>
      <c r="M970"/>
      <c r="N970"/>
      <c r="O970"/>
      <c r="P970" s="30"/>
      <c r="Q970" s="30"/>
      <c r="R970" s="30"/>
      <c r="S970"/>
      <c r="T970"/>
      <c r="U970"/>
      <c r="V970"/>
      <c r="W970"/>
      <c r="X970"/>
    </row>
    <row r="971" spans="1:24" ht="12.75">
      <c r="A971" s="29"/>
      <c r="B971" s="29"/>
      <c r="C971" s="38"/>
      <c r="D971" s="38"/>
      <c r="E971" s="29"/>
      <c r="F971" s="30"/>
      <c r="G971" s="30"/>
      <c r="H971"/>
      <c r="I971"/>
      <c r="J971"/>
      <c r="K971"/>
      <c r="L971"/>
      <c r="M971"/>
      <c r="N971"/>
      <c r="O971"/>
      <c r="P971" s="30"/>
      <c r="Q971" s="30"/>
      <c r="R971" s="30"/>
      <c r="S971"/>
      <c r="T971"/>
      <c r="U971"/>
      <c r="V971"/>
      <c r="W971"/>
      <c r="X971"/>
    </row>
    <row r="972" spans="1:24" ht="12.75">
      <c r="A972" s="29"/>
      <c r="B972" s="29"/>
      <c r="C972" s="38"/>
      <c r="D972" s="38"/>
      <c r="E972" s="29"/>
      <c r="F972" s="30"/>
      <c r="G972" s="30"/>
      <c r="H972"/>
      <c r="I972"/>
      <c r="J972"/>
      <c r="K972"/>
      <c r="L972"/>
      <c r="M972"/>
      <c r="N972"/>
      <c r="O972"/>
      <c r="P972" s="30"/>
      <c r="Q972" s="30"/>
      <c r="R972" s="30"/>
      <c r="S972"/>
      <c r="T972"/>
      <c r="U972"/>
      <c r="V972"/>
      <c r="W972"/>
      <c r="X972"/>
    </row>
    <row r="973" spans="1:24" ht="12.75">
      <c r="A973" s="29"/>
      <c r="B973" s="29"/>
      <c r="C973" s="38"/>
      <c r="D973" s="38"/>
      <c r="E973" s="29"/>
      <c r="F973" s="30"/>
      <c r="G973" s="30"/>
      <c r="H973"/>
      <c r="I973"/>
      <c r="J973"/>
      <c r="K973"/>
      <c r="L973"/>
      <c r="M973"/>
      <c r="N973"/>
      <c r="O973"/>
      <c r="P973" s="30"/>
      <c r="Q973" s="30"/>
      <c r="R973" s="30"/>
      <c r="S973"/>
      <c r="T973"/>
      <c r="U973"/>
      <c r="V973"/>
      <c r="W973"/>
      <c r="X973"/>
    </row>
    <row r="974" spans="1:24" ht="12.75">
      <c r="A974" s="29"/>
      <c r="B974" s="29"/>
      <c r="C974" s="38"/>
      <c r="D974" s="38"/>
      <c r="E974" s="29"/>
      <c r="F974" s="30"/>
      <c r="G974" s="30"/>
      <c r="H974"/>
      <c r="I974"/>
      <c r="J974"/>
      <c r="K974"/>
      <c r="L974"/>
      <c r="M974"/>
      <c r="N974"/>
      <c r="O974"/>
      <c r="P974" s="30"/>
      <c r="Q974" s="30"/>
      <c r="R974" s="30"/>
      <c r="S974"/>
      <c r="T974"/>
      <c r="U974"/>
      <c r="V974"/>
      <c r="W974"/>
      <c r="X974"/>
    </row>
    <row r="975" spans="1:24" ht="12.75">
      <c r="A975" s="29"/>
      <c r="B975" s="29"/>
      <c r="C975" s="38"/>
      <c r="D975" s="38"/>
      <c r="E975" s="29"/>
      <c r="F975" s="30"/>
      <c r="G975" s="30"/>
      <c r="H975"/>
      <c r="I975"/>
      <c r="J975"/>
      <c r="K975"/>
      <c r="L975"/>
      <c r="M975"/>
      <c r="N975"/>
      <c r="O975"/>
      <c r="P975" s="30"/>
      <c r="Q975" s="30"/>
      <c r="R975" s="30"/>
      <c r="S975"/>
      <c r="T975"/>
      <c r="U975"/>
      <c r="V975"/>
      <c r="W975"/>
      <c r="X975"/>
    </row>
    <row r="976" spans="1:24" ht="12.75">
      <c r="A976" s="29"/>
      <c r="B976" s="29"/>
      <c r="C976" s="38"/>
      <c r="D976" s="38"/>
      <c r="E976" s="29"/>
      <c r="F976" s="30"/>
      <c r="G976" s="30"/>
      <c r="H976"/>
      <c r="I976"/>
      <c r="J976"/>
      <c r="K976"/>
      <c r="L976"/>
      <c r="M976"/>
      <c r="N976"/>
      <c r="O976"/>
      <c r="P976" s="30"/>
      <c r="Q976" s="30"/>
      <c r="R976" s="30"/>
      <c r="S976"/>
      <c r="T976"/>
      <c r="U976"/>
      <c r="V976"/>
      <c r="W976"/>
      <c r="X976"/>
    </row>
    <row r="977" spans="1:24" ht="12.75">
      <c r="A977" s="29"/>
      <c r="B977" s="29"/>
      <c r="C977" s="38"/>
      <c r="D977" s="38"/>
      <c r="E977" s="29"/>
      <c r="F977" s="30"/>
      <c r="G977" s="30"/>
      <c r="H977"/>
      <c r="I977"/>
      <c r="J977"/>
      <c r="K977"/>
      <c r="L977"/>
      <c r="M977"/>
      <c r="N977"/>
      <c r="O977"/>
      <c r="P977" s="30"/>
      <c r="Q977" s="30"/>
      <c r="R977" s="30"/>
      <c r="S977"/>
      <c r="T977"/>
      <c r="U977"/>
      <c r="V977"/>
      <c r="W977"/>
      <c r="X977"/>
    </row>
    <row r="978" spans="1:24" ht="12.75">
      <c r="A978" s="29"/>
      <c r="B978" s="29"/>
      <c r="C978" s="38"/>
      <c r="D978" s="38"/>
      <c r="E978" s="29"/>
      <c r="F978" s="30"/>
      <c r="G978" s="30"/>
      <c r="H978"/>
      <c r="I978"/>
      <c r="J978"/>
      <c r="K978"/>
      <c r="L978"/>
      <c r="M978"/>
      <c r="N978"/>
      <c r="O978"/>
      <c r="P978" s="30"/>
      <c r="Q978" s="30"/>
      <c r="R978" s="30"/>
      <c r="S978"/>
      <c r="T978"/>
      <c r="U978"/>
      <c r="V978"/>
      <c r="W978"/>
      <c r="X978"/>
    </row>
    <row r="979" spans="1:24" ht="12.75">
      <c r="A979" s="29"/>
      <c r="B979" s="29"/>
      <c r="C979" s="38"/>
      <c r="D979" s="38"/>
      <c r="E979" s="29"/>
      <c r="F979" s="30"/>
      <c r="G979" s="30"/>
      <c r="H979"/>
      <c r="I979"/>
      <c r="J979"/>
      <c r="K979"/>
      <c r="L979"/>
      <c r="M979"/>
      <c r="N979"/>
      <c r="O979"/>
      <c r="P979" s="30"/>
      <c r="Q979" s="30"/>
      <c r="R979" s="30"/>
      <c r="S979"/>
      <c r="T979"/>
      <c r="U979"/>
      <c r="V979"/>
      <c r="W979"/>
      <c r="X979"/>
    </row>
    <row r="980" spans="1:24" ht="12.75">
      <c r="A980" s="29"/>
      <c r="B980" s="29"/>
      <c r="C980" s="38"/>
      <c r="D980" s="38"/>
      <c r="E980" s="29"/>
      <c r="F980" s="30"/>
      <c r="G980" s="30"/>
      <c r="H980"/>
      <c r="I980"/>
      <c r="J980"/>
      <c r="K980"/>
      <c r="L980"/>
      <c r="M980"/>
      <c r="N980"/>
      <c r="O980"/>
      <c r="P980" s="30"/>
      <c r="Q980" s="30"/>
      <c r="R980" s="30"/>
      <c r="S980"/>
      <c r="T980"/>
      <c r="U980"/>
      <c r="V980"/>
      <c r="W980"/>
      <c r="X980"/>
    </row>
    <row r="981" spans="1:24" ht="12.75">
      <c r="A981" s="29"/>
      <c r="B981" s="29"/>
      <c r="C981" s="38"/>
      <c r="D981" s="38"/>
      <c r="E981" s="29"/>
      <c r="F981" s="30"/>
      <c r="G981" s="30"/>
      <c r="H981"/>
      <c r="I981"/>
      <c r="J981"/>
      <c r="K981"/>
      <c r="L981"/>
      <c r="M981"/>
      <c r="N981"/>
      <c r="O981"/>
      <c r="P981" s="30"/>
      <c r="Q981" s="30"/>
      <c r="R981" s="30"/>
      <c r="S981"/>
      <c r="T981"/>
      <c r="U981"/>
      <c r="V981"/>
      <c r="W981"/>
      <c r="X981"/>
    </row>
    <row r="982" spans="1:24" ht="12.75">
      <c r="A982" s="29"/>
      <c r="B982" s="29"/>
      <c r="C982" s="38"/>
      <c r="D982" s="38"/>
      <c r="E982" s="29"/>
      <c r="F982" s="30"/>
      <c r="G982" s="30"/>
      <c r="H982"/>
      <c r="I982"/>
      <c r="J982"/>
      <c r="K982"/>
      <c r="L982"/>
      <c r="M982"/>
      <c r="N982"/>
      <c r="O982"/>
      <c r="P982" s="30"/>
      <c r="Q982" s="30"/>
      <c r="R982" s="30"/>
      <c r="S982"/>
      <c r="T982"/>
      <c r="U982"/>
      <c r="V982"/>
      <c r="W982"/>
      <c r="X982"/>
    </row>
    <row r="983" spans="1:24" ht="12.75">
      <c r="A983" s="29"/>
      <c r="B983" s="29"/>
      <c r="C983" s="38"/>
      <c r="D983" s="38"/>
      <c r="E983" s="29"/>
      <c r="F983" s="30"/>
      <c r="G983" s="30"/>
      <c r="H983"/>
      <c r="I983"/>
      <c r="J983"/>
      <c r="K983"/>
      <c r="L983"/>
      <c r="M983"/>
      <c r="N983"/>
      <c r="O983"/>
      <c r="P983" s="30"/>
      <c r="Q983" s="30"/>
      <c r="R983" s="30"/>
      <c r="S983"/>
      <c r="T983"/>
      <c r="U983"/>
      <c r="V983"/>
      <c r="W983"/>
      <c r="X983"/>
    </row>
    <row r="984" spans="1:24" ht="12.75">
      <c r="A984" s="29"/>
      <c r="B984" s="29"/>
      <c r="C984" s="38"/>
      <c r="D984" s="38"/>
      <c r="E984" s="29"/>
      <c r="F984" s="30"/>
      <c r="G984" s="30"/>
      <c r="H984"/>
      <c r="I984"/>
      <c r="J984"/>
      <c r="K984"/>
      <c r="L984"/>
      <c r="M984"/>
      <c r="N984"/>
      <c r="O984"/>
      <c r="P984" s="30"/>
      <c r="Q984" s="30"/>
      <c r="R984" s="30"/>
      <c r="S984"/>
      <c r="T984"/>
      <c r="U984"/>
      <c r="V984"/>
      <c r="W984"/>
      <c r="X984"/>
    </row>
    <row r="985" spans="1:24" ht="12.75">
      <c r="A985" s="29"/>
      <c r="B985" s="29"/>
      <c r="C985" s="38"/>
      <c r="D985" s="38"/>
      <c r="E985" s="29"/>
      <c r="F985" s="30"/>
      <c r="G985" s="30"/>
      <c r="H985"/>
      <c r="I985"/>
      <c r="J985"/>
      <c r="K985"/>
      <c r="L985"/>
      <c r="M985"/>
      <c r="N985"/>
      <c r="O985"/>
      <c r="P985" s="30"/>
      <c r="Q985" s="30"/>
      <c r="R985" s="30"/>
      <c r="S985"/>
      <c r="T985"/>
      <c r="U985"/>
      <c r="V985"/>
      <c r="W985"/>
      <c r="X985"/>
    </row>
    <row r="986" spans="1:24" ht="12.75">
      <c r="A986" s="29"/>
      <c r="B986" s="29"/>
      <c r="C986" s="38"/>
      <c r="D986" s="38"/>
      <c r="E986" s="29"/>
      <c r="F986" s="30"/>
      <c r="G986" s="30"/>
      <c r="H986"/>
      <c r="I986"/>
      <c r="J986"/>
      <c r="K986"/>
      <c r="L986"/>
      <c r="M986"/>
      <c r="N986"/>
      <c r="O986"/>
      <c r="P986" s="30"/>
      <c r="Q986" s="30"/>
      <c r="R986" s="30"/>
      <c r="S986"/>
      <c r="T986"/>
      <c r="U986"/>
      <c r="V986"/>
      <c r="W986"/>
      <c r="X986"/>
    </row>
    <row r="987" spans="1:24" ht="12.75">
      <c r="A987" s="29"/>
      <c r="B987" s="29"/>
      <c r="C987" s="38"/>
      <c r="D987" s="38"/>
      <c r="E987" s="29"/>
      <c r="F987" s="30"/>
      <c r="G987" s="30"/>
      <c r="H987"/>
      <c r="I987"/>
      <c r="J987"/>
      <c r="K987"/>
      <c r="L987"/>
      <c r="M987"/>
      <c r="N987"/>
      <c r="O987"/>
      <c r="P987" s="30"/>
      <c r="Q987" s="30"/>
      <c r="R987" s="30"/>
      <c r="S987"/>
      <c r="T987"/>
      <c r="U987"/>
      <c r="V987"/>
      <c r="W987"/>
      <c r="X987"/>
    </row>
    <row r="988" spans="1:24" ht="12.75">
      <c r="A988" s="29"/>
      <c r="B988" s="29"/>
      <c r="C988" s="38"/>
      <c r="D988" s="38"/>
      <c r="E988" s="29"/>
      <c r="F988" s="30"/>
      <c r="G988" s="30"/>
      <c r="H988"/>
      <c r="I988"/>
      <c r="J988"/>
      <c r="K988"/>
      <c r="L988"/>
      <c r="M988"/>
      <c r="N988"/>
      <c r="O988"/>
      <c r="P988" s="30"/>
      <c r="Q988" s="30"/>
      <c r="R988" s="30"/>
      <c r="S988"/>
      <c r="T988"/>
      <c r="U988"/>
      <c r="V988"/>
      <c r="W988"/>
      <c r="X988"/>
    </row>
    <row r="989" spans="1:24" ht="12.75">
      <c r="A989" s="29"/>
      <c r="B989" s="29"/>
      <c r="C989" s="38"/>
      <c r="D989" s="38"/>
      <c r="E989" s="29"/>
      <c r="F989" s="30"/>
      <c r="G989" s="30"/>
      <c r="H989"/>
      <c r="I989"/>
      <c r="J989"/>
      <c r="K989"/>
      <c r="L989"/>
      <c r="M989"/>
      <c r="N989"/>
      <c r="O989"/>
      <c r="P989" s="30"/>
      <c r="Q989" s="30"/>
      <c r="R989" s="30"/>
      <c r="S989"/>
      <c r="T989"/>
      <c r="U989"/>
      <c r="V989"/>
      <c r="W989"/>
      <c r="X989"/>
    </row>
  </sheetData>
  <sheetProtection/>
  <printOptions/>
  <pageMargins left="0.2" right="0.2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Greg Raybon</cp:lastModifiedBy>
  <cp:lastPrinted>2010-08-19T20:58:38Z</cp:lastPrinted>
  <dcterms:created xsi:type="dcterms:W3CDTF">1998-05-11T14:57:30Z</dcterms:created>
  <dcterms:modified xsi:type="dcterms:W3CDTF">2011-05-04T16:19:32Z</dcterms:modified>
  <cp:category/>
  <cp:version/>
  <cp:contentType/>
  <cp:contentStatus/>
</cp:coreProperties>
</file>